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015" windowHeight="4710" activeTab="0"/>
  </bookViews>
  <sheets>
    <sheet name="Pedido Cotizacion LIC" sheetId="1" r:id="rId1"/>
    <sheet name="Pedido Cotizacion CP" sheetId="2" r:id="rId2"/>
    <sheet name="Comp. s. Informe Tecnico" sheetId="3" r:id="rId3"/>
    <sheet name="Comp. en U$S Tec." sheetId="4" r:id="rId4"/>
    <sheet name="Adjudicacion" sheetId="5" r:id="rId5"/>
  </sheets>
  <definedNames>
    <definedName name="Z_0AFEB7F3_6FE7_421E_B51B_0C32BDCFDA57_.wvu.Cols" localSheetId="1" hidden="1">'Pedido Cotizacion CP'!$J:$IV</definedName>
    <definedName name="Z_0AFEB7F3_6FE7_421E_B51B_0C32BDCFDA57_.wvu.Cols" localSheetId="0" hidden="1">'Pedido Cotizacion LIC'!$J:$IV</definedName>
    <definedName name="Z_0AFEB7F3_6FE7_421E_B51B_0C32BDCFDA57_.wvu.Rows" localSheetId="1" hidden="1">'Pedido Cotizacion CP'!$104:$65536,'Pedido Cotizacion CP'!$91:$103</definedName>
    <definedName name="Z_0AFEB7F3_6FE7_421E_B51B_0C32BDCFDA57_.wvu.Rows" localSheetId="0" hidden="1">'Pedido Cotizacion LIC'!$104:$65536,'Pedido Cotizacion LIC'!$91:$103</definedName>
  </definedNames>
  <calcPr fullCalcOnLoad="1"/>
</workbook>
</file>

<file path=xl/comments5.xml><?xml version="1.0" encoding="utf-8"?>
<comments xmlns="http://schemas.openxmlformats.org/spreadsheetml/2006/main">
  <authors>
    <author>medicip</author>
  </authors>
  <commentList>
    <comment ref="D17" authorId="0">
      <text>
        <r>
          <rPr>
            <sz val="8"/>
            <rFont val="Tahoma"/>
            <family val="2"/>
          </rPr>
          <t>Colocar la alicuota de IVA correcta.
Por defecto esta 1.21; de lo contrario va 1.105</t>
        </r>
      </text>
    </comment>
  </commentList>
</comments>
</file>

<file path=xl/sharedStrings.xml><?xml version="1.0" encoding="utf-8"?>
<sst xmlns="http://schemas.openxmlformats.org/spreadsheetml/2006/main" count="158" uniqueCount="88">
  <si>
    <t>ITEM</t>
  </si>
  <si>
    <t>U</t>
  </si>
  <si>
    <t>Sres.:</t>
  </si>
  <si>
    <t>E-MAIL: compras@coopser.com.ar</t>
  </si>
  <si>
    <r>
      <t>Solicitamos la cotización de lo siguiente</t>
    </r>
    <r>
      <rPr>
        <sz val="16"/>
        <rFont val="Arial"/>
        <family val="2"/>
      </rPr>
      <t>:</t>
    </r>
  </si>
  <si>
    <t>(*)</t>
  </si>
  <si>
    <t xml:space="preserve">COOPERATIVA DE PROVISION DE SERVICIOS ELECTRICOS, PUBLICOS, SOCIALES DE SAN PEDRO LTDA. </t>
  </si>
  <si>
    <t>DESCRIPCION DEL MATERIAL</t>
  </si>
  <si>
    <t>(*) El oferente deberá indicar si los bienes que cotiza son de origen nacional o no.</t>
  </si>
  <si>
    <t>ORIGINAL</t>
  </si>
  <si>
    <t>Pag. 1</t>
  </si>
  <si>
    <r>
      <t>Plazo de entrega</t>
    </r>
    <r>
      <rPr>
        <sz val="10"/>
        <rFont val="Comic Sans MS"/>
        <family val="4"/>
      </rPr>
      <t xml:space="preserve">: </t>
    </r>
  </si>
  <si>
    <r>
      <t>Entrega oferta</t>
    </r>
    <r>
      <rPr>
        <sz val="10"/>
        <rFont val="Comic Sans MS"/>
        <family val="4"/>
      </rPr>
      <t xml:space="preserve">: </t>
    </r>
  </si>
  <si>
    <t>Inmediato / Indicar</t>
  </si>
  <si>
    <t>Lugar entrega de material:</t>
  </si>
  <si>
    <t>PEDIDO DE COTIZACION</t>
  </si>
  <si>
    <t>Dir.:</t>
  </si>
  <si>
    <r>
      <t xml:space="preserve">Precio Unitario </t>
    </r>
    <r>
      <rPr>
        <b/>
        <sz val="9"/>
        <rFont val="Garamond"/>
        <family val="1"/>
      </rPr>
      <t>SIN IVA</t>
    </r>
  </si>
  <si>
    <r>
      <t xml:space="preserve">Precio Total </t>
    </r>
    <r>
      <rPr>
        <b/>
        <sz val="9"/>
        <rFont val="Garamond"/>
        <family val="1"/>
      </rPr>
      <t>SIN IVA</t>
    </r>
  </si>
  <si>
    <t>Romulo Naón 2499</t>
  </si>
  <si>
    <t>Mantenimiento de oferta:</t>
  </si>
  <si>
    <t>CANT</t>
  </si>
  <si>
    <r>
      <t>Apertura</t>
    </r>
    <r>
      <rPr>
        <b/>
        <sz val="11"/>
        <rFont val="Comic Sans MS"/>
        <family val="4"/>
      </rPr>
      <t xml:space="preserve">: </t>
    </r>
  </si>
  <si>
    <t>R. Naón 2499 - San Pedro (B) - Telefono (03329) 431300</t>
  </si>
  <si>
    <t>Concurso de Precios:</t>
  </si>
  <si>
    <t>30 dias</t>
  </si>
  <si>
    <t>n° Cotizacion</t>
  </si>
  <si>
    <t>IVA</t>
  </si>
  <si>
    <t>total</t>
  </si>
  <si>
    <t>$</t>
  </si>
  <si>
    <t>Modelo</t>
  </si>
  <si>
    <t>PRECIO MINIMO</t>
  </si>
  <si>
    <t>O F E R E N T E S</t>
  </si>
  <si>
    <t>CANT.</t>
  </si>
  <si>
    <t>U$S</t>
  </si>
  <si>
    <t>Forma de pago:</t>
  </si>
  <si>
    <t xml:space="preserve"> + iva</t>
  </si>
  <si>
    <t>Cod. Art.</t>
  </si>
  <si>
    <t>TOTAL CON IVA</t>
  </si>
  <si>
    <t>TOTAL SIN IVA</t>
  </si>
  <si>
    <t>PCIO $</t>
  </si>
  <si>
    <t>Pcios Pesif.</t>
  </si>
  <si>
    <t>PCIO U$S</t>
  </si>
  <si>
    <t>PROVEEDOR</t>
  </si>
  <si>
    <t>DETALLE</t>
  </si>
  <si>
    <t>PLAZO ENTREGA</t>
  </si>
  <si>
    <t>Marca</t>
  </si>
  <si>
    <t>final</t>
  </si>
  <si>
    <t>DESCRIPCION</t>
  </si>
  <si>
    <t>fecha</t>
  </si>
  <si>
    <t>PAGO</t>
  </si>
  <si>
    <t>ENTREGA</t>
  </si>
  <si>
    <t>FLETE INCLUIDO</t>
  </si>
  <si>
    <t>MANTENIMIENTO</t>
  </si>
  <si>
    <t>OTROS</t>
  </si>
  <si>
    <t>Cotizacion del dolar BNA</t>
  </si>
  <si>
    <t>Adjudicacion según:</t>
  </si>
  <si>
    <t>Observaciones:</t>
  </si>
  <si>
    <t>Compras: Internos 335 - 336 - 319</t>
  </si>
  <si>
    <t>Romulo Naón 2499, San Pedro</t>
  </si>
  <si>
    <t>MINIMO + 20%</t>
  </si>
  <si>
    <t>COMPARATIVA  SEGÚN INFORME TECNICO LIC / CP XXX/20</t>
  </si>
  <si>
    <t>dólar Billete</t>
  </si>
  <si>
    <t>dólar Divisa</t>
  </si>
  <si>
    <t>Uni</t>
  </si>
  <si>
    <t>Diseño,diagramacion e impresión de resmas x 500 hojas cada</t>
  </si>
  <si>
    <t>una formato A4,en 80 gramos 1ª calidad.Apto impresión laser</t>
  </si>
  <si>
    <t>Frente y dorso pre-impreso según muetra.</t>
  </si>
  <si>
    <t>Indicar fecha de entrega</t>
  </si>
  <si>
    <t>Licitacion nª 116</t>
  </si>
  <si>
    <t>Diseño diagramacion e impresión de resmas</t>
  </si>
  <si>
    <t xml:space="preserve"> x 500 hojas cada una formato A4,en 80 gr.</t>
  </si>
  <si>
    <t>pre-impresas según muestra.</t>
  </si>
  <si>
    <t>Contimedios</t>
  </si>
  <si>
    <t>Libre de flete</t>
  </si>
  <si>
    <t>Entrega en 10/15 dias de O:C:</t>
  </si>
  <si>
    <t>1ª calidad apto impresión laser frente y dorso</t>
  </si>
  <si>
    <t>Licitacion nª 116-2020</t>
  </si>
  <si>
    <t>Por diseño diagrmacion e impresión de resmas</t>
  </si>
  <si>
    <t xml:space="preserve">x500 hojas cada una formato A4,en 80 gramos </t>
  </si>
  <si>
    <t>1ª calidad ,apto impresión laser Frente y dorso</t>
  </si>
  <si>
    <t>según muestra</t>
  </si>
  <si>
    <t>Valendam</t>
  </si>
  <si>
    <t>Fecha de entrega:13/15 dias</t>
  </si>
  <si>
    <t>Papel obra celulosa Arg.</t>
  </si>
  <si>
    <t>Pago:30 dias</t>
  </si>
  <si>
    <t>Licitación:65-2021</t>
  </si>
  <si>
    <r>
      <t>Apertura</t>
    </r>
    <r>
      <rPr>
        <b/>
        <sz val="11"/>
        <rFont val="Comic Sans MS"/>
        <family val="4"/>
      </rPr>
      <t>: 28/06/2021 11 Hs.</t>
    </r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</si>
</sst>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$-2C0A]#,##0.000"/>
    <numFmt numFmtId="182" formatCode="[$$-2C0A]#,##0.00"/>
    <numFmt numFmtId="183" formatCode="0.000"/>
    <numFmt numFmtId="184" formatCode="[$$-2C0A]\ #,##0.00"/>
    <numFmt numFmtId="185" formatCode="_-[$$-2C0A]* #,##0.00_ ;_-[$$-2C0A]* \-#,##0.00\ ;_-[$$-2C0A]* &quot;-&quot;??_ ;_-@_ "/>
    <numFmt numFmtId="186" formatCode="_-[$$-2C0A]* #,##0.000_ ;_-[$$-2C0A]* \-#,##0.000\ ;_-[$$-2C0A]* &quot;-&quot;??_ ;_-@_ "/>
    <numFmt numFmtId="187" formatCode="_-[$$-2C0A]* #,##0.0_ ;_-[$$-2C0A]* \-#,##0.0\ ;_-[$$-2C0A]* &quot;-&quot;??_ ;_-@_ "/>
    <numFmt numFmtId="188" formatCode="&quot;$&quot;\ #,##0.000"/>
    <numFmt numFmtId="189" formatCode="[$$-2C0A]\ #,##0.000"/>
    <numFmt numFmtId="190" formatCode="_ [$$-2C0A]\ * #,##0.00_ ;_ [$$-2C0A]\ * \-#,##0.00_ ;_ [$$-2C0A]\ * &quot;-&quot;??_ ;_ @_ "/>
    <numFmt numFmtId="191" formatCode="#/19"/>
    <numFmt numFmtId="192" formatCode="\ ###/19"/>
  </numFmts>
  <fonts count="103">
    <font>
      <sz val="10"/>
      <name val="Arial"/>
      <family val="0"/>
    </font>
    <font>
      <sz val="10"/>
      <name val="Comic Sans MS"/>
      <family val="4"/>
    </font>
    <font>
      <u val="single"/>
      <sz val="16"/>
      <name val="Garamond"/>
      <family val="1"/>
    </font>
    <font>
      <sz val="16"/>
      <name val="Arial"/>
      <family val="2"/>
    </font>
    <font>
      <u val="single"/>
      <sz val="14"/>
      <name val="Comic Sans MS"/>
      <family val="4"/>
    </font>
    <font>
      <sz val="14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2"/>
      <name val="Comic Sans MS"/>
      <family val="4"/>
    </font>
    <font>
      <b/>
      <sz val="10"/>
      <name val="Comic Sans MS"/>
      <family val="4"/>
    </font>
    <font>
      <sz val="8"/>
      <name val="Arial"/>
      <family val="2"/>
    </font>
    <font>
      <sz val="9"/>
      <name val="Arial"/>
      <family val="2"/>
    </font>
    <font>
      <sz val="9"/>
      <name val="Garamond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u val="single"/>
      <sz val="10"/>
      <name val="Comic Sans MS"/>
      <family val="4"/>
    </font>
    <font>
      <sz val="9"/>
      <name val="Comic Sans MS"/>
      <family val="4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MS Sans Serif"/>
      <family val="2"/>
    </font>
    <font>
      <b/>
      <sz val="9"/>
      <name val="Garamond"/>
      <family val="1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b/>
      <u val="single"/>
      <sz val="13"/>
      <name val="Comic Sans MS"/>
      <family val="4"/>
    </font>
    <font>
      <b/>
      <sz val="10"/>
      <name val="Arial"/>
      <family val="2"/>
    </font>
    <font>
      <b/>
      <sz val="13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u val="single"/>
      <sz val="8"/>
      <name val="Arial"/>
      <family val="2"/>
    </font>
    <font>
      <b/>
      <sz val="14"/>
      <name val="Times New Roman"/>
      <family val="1"/>
    </font>
    <font>
      <b/>
      <u val="singleAccounting"/>
      <sz val="9"/>
      <name val="Arial"/>
      <family val="2"/>
    </font>
    <font>
      <u val="single"/>
      <sz val="10"/>
      <name val="Arial Black"/>
      <family val="2"/>
    </font>
    <font>
      <u val="single"/>
      <sz val="3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0"/>
    </font>
    <font>
      <b/>
      <sz val="4"/>
      <color indexed="10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9"/>
      <color indexed="10"/>
      <name val="Arial"/>
      <family val="0"/>
    </font>
    <font>
      <b/>
      <u val="single"/>
      <sz val="9"/>
      <color indexed="10"/>
      <name val="Arial"/>
      <family val="0"/>
    </font>
    <font>
      <b/>
      <u val="single"/>
      <sz val="9"/>
      <color indexed="8"/>
      <name val="Arial"/>
      <family val="0"/>
    </font>
    <font>
      <b/>
      <sz val="9"/>
      <color indexed="56"/>
      <name val="Arial"/>
      <family val="0"/>
    </font>
    <font>
      <b/>
      <u val="single"/>
      <sz val="8"/>
      <color indexed="10"/>
      <name val="Arial"/>
      <family val="0"/>
    </font>
    <font>
      <b/>
      <i/>
      <u val="single"/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ashed">
        <color indexed="22"/>
      </top>
      <bottom style="dashed">
        <color indexed="22"/>
      </bottom>
    </border>
    <border>
      <left>
        <color indexed="63"/>
      </left>
      <right style="thin"/>
      <top style="dashed">
        <color indexed="22"/>
      </top>
      <bottom style="dashed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>
        <color indexed="22"/>
      </top>
      <bottom style="dashed">
        <color indexed="22"/>
      </bottom>
    </border>
    <border>
      <left style="thin"/>
      <right style="thin"/>
      <top style="dashed">
        <color indexed="22"/>
      </top>
      <bottom style="thin"/>
    </border>
    <border>
      <left>
        <color indexed="63"/>
      </left>
      <right style="thin"/>
      <top style="dashed">
        <color indexed="22"/>
      </top>
      <bottom style="thin"/>
    </border>
    <border>
      <left style="thin"/>
      <right>
        <color indexed="63"/>
      </right>
      <top style="dashed">
        <color indexed="22"/>
      </top>
      <bottom style="thin"/>
    </border>
    <border>
      <left>
        <color indexed="63"/>
      </left>
      <right>
        <color indexed="63"/>
      </right>
      <top style="dashDotDot">
        <color theme="0" tint="-0.24993999302387238"/>
      </top>
      <bottom style="dashDotDot">
        <color theme="0" tint="-0.24993999302387238"/>
      </bottom>
    </border>
    <border>
      <left style="thin"/>
      <right>
        <color indexed="63"/>
      </right>
      <top style="dashDotDot">
        <color theme="0" tint="-0.24993999302387238"/>
      </top>
      <bottom style="dashDotDot">
        <color theme="0" tint="-0.2499399930238723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>
        <color theme="0" tint="-0.24993999302387238"/>
      </bottom>
    </border>
    <border>
      <left style="thin"/>
      <right>
        <color indexed="63"/>
      </right>
      <top>
        <color indexed="63"/>
      </top>
      <bottom style="dashDot">
        <color theme="0" tint="-0.2499399930238723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4999699890613556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>
        <color theme="0" tint="-0.24993999302387238"/>
      </bottom>
    </border>
    <border>
      <left>
        <color indexed="63"/>
      </left>
      <right>
        <color indexed="63"/>
      </right>
      <top style="dashed">
        <color theme="0" tint="-0.24993999302387238"/>
      </top>
      <bottom style="dashed">
        <color theme="0" tint="-0.24993999302387238"/>
      </bottom>
    </border>
    <border>
      <left style="medium"/>
      <right>
        <color indexed="63"/>
      </right>
      <top>
        <color indexed="63"/>
      </top>
      <bottom style="dashed">
        <color theme="0" tint="-0.24993999302387238"/>
      </bottom>
    </border>
    <border>
      <left style="medium"/>
      <right>
        <color indexed="63"/>
      </right>
      <top style="dashed">
        <color theme="0" tint="-0.24993999302387238"/>
      </top>
      <bottom style="dashed">
        <color theme="0" tint="-0.24993999302387238"/>
      </bottom>
    </border>
    <border>
      <left style="thin"/>
      <right>
        <color indexed="63"/>
      </right>
      <top style="dashDot">
        <color theme="0" tint="-0.24993999302387238"/>
      </top>
      <bottom style="dashDot">
        <color theme="0" tint="-0.24993999302387238"/>
      </bottom>
    </border>
    <border>
      <left>
        <color indexed="63"/>
      </left>
      <right>
        <color indexed="63"/>
      </right>
      <top style="dashDot">
        <color theme="0" tint="-0.24993999302387238"/>
      </top>
      <bottom style="dashDot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24993999302387238"/>
      </bottom>
    </border>
    <border>
      <left style="dashDot">
        <color theme="0" tint="-0.24993999302387238"/>
      </left>
      <right>
        <color indexed="63"/>
      </right>
      <top style="dashDot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dashDot">
        <color theme="0" tint="-0.2499399930238723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Dot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20" borderId="0" applyNumberFormat="0" applyBorder="0" applyAlignment="0" applyProtection="0"/>
    <xf numFmtId="0" fontId="88" fillId="21" borderId="1" applyNumberFormat="0" applyAlignment="0" applyProtection="0"/>
    <xf numFmtId="0" fontId="89" fillId="22" borderId="2" applyNumberFormat="0" applyAlignment="0" applyProtection="0"/>
    <xf numFmtId="0" fontId="90" fillId="0" borderId="3" applyNumberFormat="0" applyFill="0" applyAlignment="0" applyProtection="0"/>
    <xf numFmtId="0" fontId="91" fillId="0" borderId="0" applyNumberFormat="0" applyFill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92" fillId="29" borderId="1" applyNumberFormat="0" applyAlignment="0" applyProtection="0"/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6" fillId="21" borderId="5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91" fillId="0" borderId="8" applyNumberFormat="0" applyFill="0" applyAlignment="0" applyProtection="0"/>
    <xf numFmtId="0" fontId="102" fillId="0" borderId="9" applyNumberFormat="0" applyFill="0" applyAlignment="0" applyProtection="0"/>
  </cellStyleXfs>
  <cellXfs count="3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18" fillId="33" borderId="0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1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left"/>
      <protection hidden="1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1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/>
      <protection hidden="1"/>
    </xf>
    <xf numFmtId="0" fontId="20" fillId="33" borderId="0" xfId="0" applyFont="1" applyFill="1" applyBorder="1" applyAlignment="1" applyProtection="1">
      <alignment horizontal="right"/>
      <protection hidden="1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center" vertical="center" wrapText="1"/>
      <protection hidden="1"/>
    </xf>
    <xf numFmtId="0" fontId="17" fillId="33" borderId="0" xfId="0" applyFont="1" applyFill="1" applyBorder="1" applyAlignment="1" applyProtection="1">
      <alignment horizontal="right" vertical="center"/>
      <protection hidden="1"/>
    </xf>
    <xf numFmtId="0" fontId="9" fillId="33" borderId="0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1" fontId="6" fillId="33" borderId="17" xfId="0" applyNumberFormat="1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left" vertical="top"/>
      <protection locked="0"/>
    </xf>
    <xf numFmtId="0" fontId="0" fillId="33" borderId="0" xfId="0" applyFill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center" vertical="top"/>
      <protection locked="0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16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21" fillId="33" borderId="0" xfId="0" applyFont="1" applyFill="1" applyBorder="1" applyAlignment="1" applyProtection="1">
      <alignment horizontal="left" vertical="top"/>
      <protection/>
    </xf>
    <xf numFmtId="0" fontId="1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28" fillId="34" borderId="19" xfId="0" applyNumberFormat="1" applyFont="1" applyFill="1" applyBorder="1" applyAlignment="1" applyProtection="1">
      <alignment vertical="center"/>
      <protection locked="0"/>
    </xf>
    <xf numFmtId="0" fontId="10" fillId="33" borderId="20" xfId="51" applyNumberFormat="1" applyFont="1" applyFill="1" applyBorder="1" applyAlignment="1" applyProtection="1">
      <alignment horizontal="left" vertical="center"/>
      <protection locked="0"/>
    </xf>
    <xf numFmtId="0" fontId="10" fillId="33" borderId="21" xfId="0" applyNumberFormat="1" applyFont="1" applyFill="1" applyBorder="1" applyAlignment="1" applyProtection="1">
      <alignment horizontal="left" vertical="center"/>
      <protection locked="0"/>
    </xf>
    <xf numFmtId="0" fontId="10" fillId="33" borderId="19" xfId="51" applyNumberFormat="1" applyFont="1" applyFill="1" applyBorder="1" applyAlignment="1" applyProtection="1">
      <alignment horizontal="left" vertical="center"/>
      <protection locked="0"/>
    </xf>
    <xf numFmtId="0" fontId="29" fillId="34" borderId="21" xfId="0" applyNumberFormat="1" applyFont="1" applyFill="1" applyBorder="1" applyAlignment="1" applyProtection="1">
      <alignment horizontal="center" vertical="center"/>
      <protection locked="0"/>
    </xf>
    <xf numFmtId="0" fontId="28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0" xfId="51" applyNumberFormat="1" applyFont="1" applyFill="1" applyBorder="1" applyAlignment="1" applyProtection="1">
      <alignment vertical="center"/>
      <protection locked="0"/>
    </xf>
    <xf numFmtId="0" fontId="10" fillId="33" borderId="22" xfId="51" applyNumberFormat="1" applyFont="1" applyFill="1" applyBorder="1" applyAlignment="1" applyProtection="1">
      <alignment horizontal="left" vertical="center"/>
      <protection locked="0"/>
    </xf>
    <xf numFmtId="0" fontId="10" fillId="33" borderId="0" xfId="51" applyNumberFormat="1" applyFont="1" applyFill="1" applyBorder="1" applyAlignment="1" applyProtection="1">
      <alignment horizontal="left" vertical="center"/>
      <protection locked="0"/>
    </xf>
    <xf numFmtId="0" fontId="0" fillId="34" borderId="21" xfId="51" applyNumberFormat="1" applyFont="1" applyFill="1" applyBorder="1" applyAlignment="1" applyProtection="1">
      <alignment horizontal="center" vertical="center"/>
      <protection locked="0"/>
    </xf>
    <xf numFmtId="0" fontId="0" fillId="34" borderId="0" xfId="51" applyNumberFormat="1" applyFont="1" applyFill="1" applyBorder="1" applyAlignment="1" applyProtection="1">
      <alignment horizontal="center" vertical="center"/>
      <protection locked="0"/>
    </xf>
    <xf numFmtId="0" fontId="10" fillId="33" borderId="0" xfId="0" applyNumberFormat="1" applyFont="1" applyFill="1" applyAlignment="1" applyProtection="1">
      <alignment vertical="center"/>
      <protection locked="0"/>
    </xf>
    <xf numFmtId="0" fontId="10" fillId="33" borderId="22" xfId="0" applyNumberFormat="1" applyFont="1" applyFill="1" applyBorder="1" applyAlignment="1" applyProtection="1">
      <alignment vertical="center"/>
      <protection locked="0"/>
    </xf>
    <xf numFmtId="0" fontId="10" fillId="33" borderId="21" xfId="0" applyNumberFormat="1" applyFont="1" applyFill="1" applyBorder="1" applyAlignment="1" applyProtection="1">
      <alignment vertical="center"/>
      <protection locked="0"/>
    </xf>
    <xf numFmtId="0" fontId="10" fillId="33" borderId="21" xfId="51" applyNumberFormat="1" applyFont="1" applyFill="1" applyBorder="1" applyAlignment="1" applyProtection="1">
      <alignment horizontal="left" vertical="center"/>
      <protection locked="0"/>
    </xf>
    <xf numFmtId="0" fontId="10" fillId="33" borderId="23" xfId="0" applyNumberFormat="1" applyFont="1" applyFill="1" applyBorder="1" applyAlignment="1" applyProtection="1">
      <alignment vertical="center"/>
      <protection locked="0"/>
    </xf>
    <xf numFmtId="0" fontId="10" fillId="33" borderId="24" xfId="0" applyNumberFormat="1" applyFont="1" applyFill="1" applyBorder="1" applyAlignment="1" applyProtection="1">
      <alignment vertical="center"/>
      <protection locked="0"/>
    </xf>
    <xf numFmtId="0" fontId="10" fillId="33" borderId="23" xfId="51" applyNumberFormat="1" applyFont="1" applyFill="1" applyBorder="1" applyAlignment="1" applyProtection="1">
      <alignment horizontal="left" vertical="center"/>
      <protection locked="0"/>
    </xf>
    <xf numFmtId="0" fontId="10" fillId="33" borderId="24" xfId="51" applyNumberFormat="1" applyFont="1" applyFill="1" applyBorder="1" applyAlignment="1" applyProtection="1">
      <alignment horizontal="left" vertical="center"/>
      <protection locked="0"/>
    </xf>
    <xf numFmtId="168" fontId="31" fillId="0" borderId="0" xfId="51" applyFont="1" applyBorder="1" applyAlignment="1" applyProtection="1">
      <alignment horizontal="center"/>
      <protection locked="0"/>
    </xf>
    <xf numFmtId="185" fontId="26" fillId="35" borderId="25" xfId="0" applyNumberFormat="1" applyFont="1" applyFill="1" applyBorder="1" applyAlignment="1" applyProtection="1">
      <alignment horizontal="center" vertical="center" wrapText="1"/>
      <protection locked="0"/>
    </xf>
    <xf numFmtId="168" fontId="31" fillId="0" borderId="0" xfId="51" applyFont="1" applyFill="1" applyBorder="1" applyAlignment="1" applyProtection="1">
      <alignment horizontal="center"/>
      <protection locked="0"/>
    </xf>
    <xf numFmtId="185" fontId="11" fillId="0" borderId="26" xfId="51" applyNumberFormat="1" applyFont="1" applyFill="1" applyBorder="1" applyAlignment="1" applyProtection="1">
      <alignment horizontal="center"/>
      <protection locked="0"/>
    </xf>
    <xf numFmtId="185" fontId="11" fillId="0" borderId="27" xfId="51" applyNumberFormat="1" applyFont="1" applyFill="1" applyBorder="1" applyAlignment="1" applyProtection="1">
      <alignment horizontal="center"/>
      <protection locked="0"/>
    </xf>
    <xf numFmtId="185" fontId="31" fillId="0" borderId="28" xfId="51" applyNumberFormat="1" applyFont="1" applyFill="1" applyBorder="1" applyAlignment="1" applyProtection="1">
      <alignment horizontal="center"/>
      <protection locked="0"/>
    </xf>
    <xf numFmtId="185" fontId="0" fillId="0" borderId="29" xfId="51" applyNumberFormat="1" applyFont="1" applyFill="1" applyBorder="1" applyAlignment="1" applyProtection="1">
      <alignment horizontal="center"/>
      <protection locked="0"/>
    </xf>
    <xf numFmtId="185" fontId="11" fillId="0" borderId="30" xfId="51" applyNumberFormat="1" applyFont="1" applyFill="1" applyBorder="1" applyAlignment="1" applyProtection="1">
      <alignment horizontal="center"/>
      <protection locked="0"/>
    </xf>
    <xf numFmtId="0" fontId="32" fillId="0" borderId="26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NumberFormat="1" applyFont="1" applyFill="1" applyBorder="1" applyAlignment="1" applyProtection="1">
      <alignment vertical="center"/>
      <protection locked="0"/>
    </xf>
    <xf numFmtId="182" fontId="10" fillId="33" borderId="0" xfId="0" applyNumberFormat="1" applyFont="1" applyFill="1" applyBorder="1" applyAlignment="1" applyProtection="1">
      <alignment vertical="top"/>
      <protection locked="0"/>
    </xf>
    <xf numFmtId="0" fontId="0" fillId="33" borderId="32" xfId="0" applyFill="1" applyBorder="1" applyAlignment="1" applyProtection="1">
      <alignment horizontal="left"/>
      <protection locked="0"/>
    </xf>
    <xf numFmtId="186" fontId="31" fillId="0" borderId="0" xfId="51" applyNumberFormat="1" applyFont="1" applyBorder="1" applyAlignment="1" applyProtection="1">
      <alignment horizontal="center"/>
      <protection locked="0"/>
    </xf>
    <xf numFmtId="186" fontId="26" fillId="35" borderId="25" xfId="0" applyNumberFormat="1" applyFont="1" applyFill="1" applyBorder="1" applyAlignment="1" applyProtection="1">
      <alignment horizontal="center" vertical="center" wrapText="1"/>
      <protection locked="0"/>
    </xf>
    <xf numFmtId="186" fontId="11" fillId="0" borderId="30" xfId="51" applyNumberFormat="1" applyFont="1" applyFill="1" applyBorder="1" applyAlignment="1" applyProtection="1">
      <alignment horizontal="center"/>
      <protection locked="0"/>
    </xf>
    <xf numFmtId="186" fontId="11" fillId="0" borderId="27" xfId="51" applyNumberFormat="1" applyFont="1" applyFill="1" applyBorder="1" applyAlignment="1" applyProtection="1">
      <alignment horizontal="center"/>
      <protection locked="0"/>
    </xf>
    <xf numFmtId="186" fontId="10" fillId="0" borderId="33" xfId="51" applyNumberFormat="1" applyFont="1" applyFill="1" applyBorder="1" applyAlignment="1" applyProtection="1">
      <alignment horizontal="center"/>
      <protection locked="0"/>
    </xf>
    <xf numFmtId="186" fontId="31" fillId="0" borderId="28" xfId="51" applyNumberFormat="1" applyFont="1" applyFill="1" applyBorder="1" applyAlignment="1" applyProtection="1">
      <alignment horizontal="center"/>
      <protection locked="0"/>
    </xf>
    <xf numFmtId="186" fontId="0" fillId="0" borderId="29" xfId="51" applyNumberFormat="1" applyFont="1" applyFill="1" applyBorder="1" applyAlignment="1" applyProtection="1">
      <alignment horizontal="center"/>
      <protection locked="0"/>
    </xf>
    <xf numFmtId="168" fontId="31" fillId="0" borderId="26" xfId="51" applyFont="1" applyFill="1" applyBorder="1" applyAlignment="1" applyProtection="1">
      <alignment horizontal="center" vertical="center"/>
      <protection locked="0"/>
    </xf>
    <xf numFmtId="168" fontId="10" fillId="0" borderId="34" xfId="51" applyFont="1" applyFill="1" applyBorder="1" applyAlignment="1" applyProtection="1">
      <alignment horizontal="center" vertical="center"/>
      <protection locked="0"/>
    </xf>
    <xf numFmtId="168" fontId="31" fillId="0" borderId="34" xfId="51" applyFont="1" applyFill="1" applyBorder="1" applyAlignment="1" applyProtection="1">
      <alignment horizontal="center" vertical="center"/>
      <protection locked="0"/>
    </xf>
    <xf numFmtId="168" fontId="31" fillId="0" borderId="29" xfId="51" applyFont="1" applyFill="1" applyBorder="1" applyAlignment="1" applyProtection="1">
      <alignment horizontal="center" vertical="center"/>
      <protection locked="0"/>
    </xf>
    <xf numFmtId="168" fontId="31" fillId="0" borderId="30" xfId="51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31" fillId="34" borderId="0" xfId="0" applyFont="1" applyFill="1" applyAlignment="1">
      <alignment horizontal="left"/>
    </xf>
    <xf numFmtId="0" fontId="0" fillId="34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182" fontId="0" fillId="34" borderId="0" xfId="0" applyNumberForma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182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/>
      <protection locked="0"/>
    </xf>
    <xf numFmtId="0" fontId="0" fillId="34" borderId="35" xfId="0" applyFont="1" applyFill="1" applyBorder="1" applyAlignment="1" applyProtection="1">
      <alignment/>
      <protection locked="0"/>
    </xf>
    <xf numFmtId="0" fontId="0" fillId="34" borderId="36" xfId="0" applyFont="1" applyFill="1" applyBorder="1" applyAlignment="1" applyProtection="1">
      <alignment/>
      <protection locked="0"/>
    </xf>
    <xf numFmtId="0" fontId="0" fillId="34" borderId="37" xfId="0" applyFont="1" applyFill="1" applyBorder="1" applyAlignment="1" applyProtection="1">
      <alignment/>
      <protection locked="0"/>
    </xf>
    <xf numFmtId="0" fontId="0" fillId="34" borderId="36" xfId="0" applyFill="1" applyBorder="1" applyAlignment="1" applyProtection="1">
      <alignment/>
      <protection locked="0"/>
    </xf>
    <xf numFmtId="0" fontId="0" fillId="34" borderId="38" xfId="0" applyFont="1" applyFill="1" applyBorder="1" applyAlignment="1" applyProtection="1">
      <alignment/>
      <protection locked="0"/>
    </xf>
    <xf numFmtId="0" fontId="0" fillId="34" borderId="39" xfId="0" applyFont="1" applyFill="1" applyBorder="1" applyAlignment="1" applyProtection="1">
      <alignment/>
      <protection locked="0"/>
    </xf>
    <xf numFmtId="0" fontId="0" fillId="36" borderId="34" xfId="0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/>
      <protection locked="0"/>
    </xf>
    <xf numFmtId="182" fontId="0" fillId="34" borderId="40" xfId="0" applyNumberFormat="1" applyFont="1" applyFill="1" applyBorder="1" applyAlignment="1" applyProtection="1">
      <alignment horizontal="center"/>
      <protection locked="0"/>
    </xf>
    <xf numFmtId="182" fontId="36" fillId="34" borderId="41" xfId="0" applyNumberFormat="1" applyFont="1" applyFill="1" applyBorder="1" applyAlignment="1" applyProtection="1">
      <alignment horizontal="center"/>
      <protection locked="0"/>
    </xf>
    <xf numFmtId="2" fontId="0" fillId="34" borderId="40" xfId="0" applyNumberFormat="1" applyFont="1" applyFill="1" applyBorder="1" applyAlignment="1" applyProtection="1">
      <alignment horizontal="center" wrapText="1"/>
      <protection locked="0"/>
    </xf>
    <xf numFmtId="188" fontId="38" fillId="34" borderId="41" xfId="0" applyNumberFormat="1" applyFont="1" applyFill="1" applyBorder="1" applyAlignment="1" applyProtection="1">
      <alignment horizontal="center"/>
      <protection locked="0"/>
    </xf>
    <xf numFmtId="188" fontId="38" fillId="34" borderId="42" xfId="0" applyNumberFormat="1" applyFont="1" applyFill="1" applyBorder="1" applyAlignment="1" applyProtection="1">
      <alignment horizontal="center" wrapText="1"/>
      <protection locked="0"/>
    </xf>
    <xf numFmtId="0" fontId="0" fillId="34" borderId="43" xfId="0" applyFont="1" applyFill="1" applyBorder="1" applyAlignment="1" applyProtection="1">
      <alignment horizontal="center" wrapText="1"/>
      <protection locked="0"/>
    </xf>
    <xf numFmtId="0" fontId="0" fillId="34" borderId="38" xfId="0" applyFont="1" applyFill="1" applyBorder="1" applyAlignment="1" applyProtection="1">
      <alignment horizontal="center" wrapText="1"/>
      <protection locked="0"/>
    </xf>
    <xf numFmtId="0" fontId="0" fillId="34" borderId="38" xfId="0" applyFont="1" applyFill="1" applyBorder="1" applyAlignment="1" applyProtection="1">
      <alignment horizontal="left" wrapText="1"/>
      <protection locked="0"/>
    </xf>
    <xf numFmtId="0" fontId="37" fillId="34" borderId="44" xfId="0" applyFont="1" applyFill="1" applyBorder="1" applyAlignment="1" applyProtection="1">
      <alignment horizontal="center" wrapText="1"/>
      <protection locked="0"/>
    </xf>
    <xf numFmtId="0" fontId="0" fillId="34" borderId="38" xfId="0" applyFont="1" applyFill="1" applyBorder="1" applyAlignment="1" applyProtection="1">
      <alignment horizontal="left" vertical="center"/>
      <protection locked="0"/>
    </xf>
    <xf numFmtId="0" fontId="0" fillId="34" borderId="45" xfId="0" applyFill="1" applyBorder="1" applyAlignment="1" applyProtection="1">
      <alignment/>
      <protection locked="0"/>
    </xf>
    <xf numFmtId="182" fontId="0" fillId="34" borderId="46" xfId="0" applyNumberFormat="1" applyFont="1" applyFill="1" applyBorder="1" applyAlignment="1" applyProtection="1">
      <alignment horizontal="center"/>
      <protection locked="0"/>
    </xf>
    <xf numFmtId="182" fontId="36" fillId="34" borderId="47" xfId="0" applyNumberFormat="1" applyFont="1" applyFill="1" applyBorder="1" applyAlignment="1" applyProtection="1">
      <alignment horizontal="center"/>
      <protection locked="0"/>
    </xf>
    <xf numFmtId="2" fontId="0" fillId="34" borderId="46" xfId="0" applyNumberFormat="1" applyFont="1" applyFill="1" applyBorder="1" applyAlignment="1" applyProtection="1">
      <alignment horizontal="center" wrapText="1"/>
      <protection locked="0"/>
    </xf>
    <xf numFmtId="188" fontId="38" fillId="34" borderId="47" xfId="0" applyNumberFormat="1" applyFont="1" applyFill="1" applyBorder="1" applyAlignment="1" applyProtection="1">
      <alignment horizontal="center"/>
      <protection locked="0"/>
    </xf>
    <xf numFmtId="188" fontId="38" fillId="34" borderId="48" xfId="0" applyNumberFormat="1" applyFont="1" applyFill="1" applyBorder="1" applyAlignment="1" applyProtection="1">
      <alignment horizontal="center" wrapText="1"/>
      <protection locked="0"/>
    </xf>
    <xf numFmtId="0" fontId="0" fillId="34" borderId="49" xfId="0" applyFont="1" applyFill="1" applyBorder="1" applyAlignment="1" applyProtection="1">
      <alignment horizontal="center" wrapText="1"/>
      <protection locked="0"/>
    </xf>
    <xf numFmtId="0" fontId="0" fillId="34" borderId="50" xfId="0" applyFont="1" applyFill="1" applyBorder="1" applyAlignment="1" applyProtection="1">
      <alignment horizontal="center" wrapText="1"/>
      <protection locked="0"/>
    </xf>
    <xf numFmtId="0" fontId="0" fillId="34" borderId="50" xfId="0" applyFont="1" applyFill="1" applyBorder="1" applyAlignment="1" applyProtection="1">
      <alignment horizontal="left" vertical="center"/>
      <protection locked="0"/>
    </xf>
    <xf numFmtId="0" fontId="37" fillId="34" borderId="51" xfId="0" applyFont="1" applyFill="1" applyBorder="1" applyAlignment="1" applyProtection="1">
      <alignment horizontal="center" wrapText="1"/>
      <protection locked="0"/>
    </xf>
    <xf numFmtId="0" fontId="29" fillId="34" borderId="0" xfId="0" applyFont="1" applyFill="1" applyAlignment="1" applyProtection="1">
      <alignment/>
      <protection locked="0"/>
    </xf>
    <xf numFmtId="14" fontId="40" fillId="34" borderId="34" xfId="0" applyNumberFormat="1" applyFont="1" applyFill="1" applyBorder="1" applyAlignment="1" applyProtection="1">
      <alignment horizontal="center"/>
      <protection locked="0"/>
    </xf>
    <xf numFmtId="2" fontId="40" fillId="34" borderId="34" xfId="0" applyNumberFormat="1" applyFont="1" applyFill="1" applyBorder="1" applyAlignment="1" applyProtection="1">
      <alignment horizontal="center"/>
      <protection locked="0"/>
    </xf>
    <xf numFmtId="10" fontId="35" fillId="34" borderId="34" xfId="0" applyNumberFormat="1" applyFont="1" applyFill="1" applyBorder="1" applyAlignment="1" applyProtection="1">
      <alignment horizontal="center"/>
      <protection locked="0"/>
    </xf>
    <xf numFmtId="0" fontId="10" fillId="33" borderId="0" xfId="5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181" fontId="0" fillId="33" borderId="0" xfId="51" applyNumberFormat="1" applyFont="1" applyFill="1" applyBorder="1" applyAlignment="1" applyProtection="1">
      <alignment horizontal="center"/>
      <protection locked="0"/>
    </xf>
    <xf numFmtId="181" fontId="28" fillId="33" borderId="0" xfId="0" applyNumberFormat="1" applyFont="1" applyFill="1" applyBorder="1" applyAlignment="1" applyProtection="1">
      <alignment horizontal="center"/>
      <protection locked="0"/>
    </xf>
    <xf numFmtId="182" fontId="10" fillId="33" borderId="0" xfId="51" applyNumberFormat="1" applyFont="1" applyFill="1" applyBorder="1" applyAlignment="1" applyProtection="1">
      <alignment horizontal="left" vertical="top"/>
      <protection locked="0"/>
    </xf>
    <xf numFmtId="182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8" fontId="0" fillId="0" borderId="0" xfId="51" applyFont="1" applyAlignment="1" applyProtection="1">
      <alignment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186" fontId="31" fillId="0" borderId="0" xfId="51" applyNumberFormat="1" applyFont="1" applyFill="1" applyBorder="1" applyAlignment="1" applyProtection="1">
      <alignment horizontal="center"/>
      <protection locked="0"/>
    </xf>
    <xf numFmtId="168" fontId="10" fillId="0" borderId="0" xfId="51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37" fillId="34" borderId="0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left" vertical="top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1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36" fillId="34" borderId="0" xfId="0" applyFont="1" applyFill="1" applyBorder="1" applyAlignment="1" applyProtection="1">
      <alignment horizontal="center"/>
      <protection locked="0"/>
    </xf>
    <xf numFmtId="4" fontId="36" fillId="34" borderId="0" xfId="0" applyNumberFormat="1" applyFont="1" applyFill="1" applyBorder="1" applyAlignment="1" applyProtection="1">
      <alignment horizontal="center"/>
      <protection locked="0"/>
    </xf>
    <xf numFmtId="2" fontId="29" fillId="34" borderId="0" xfId="0" applyNumberFormat="1" applyFont="1" applyFill="1" applyBorder="1" applyAlignment="1" applyProtection="1">
      <alignment horizontal="center"/>
      <protection locked="0"/>
    </xf>
    <xf numFmtId="182" fontId="29" fillId="34" borderId="0" xfId="0" applyNumberFormat="1" applyFont="1" applyFill="1" applyBorder="1" applyAlignment="1" applyProtection="1">
      <alignment horizontal="center"/>
      <protection locked="0"/>
    </xf>
    <xf numFmtId="182" fontId="35" fillId="34" borderId="0" xfId="0" applyNumberFormat="1" applyFont="1" applyFill="1" applyBorder="1" applyAlignment="1" applyProtection="1">
      <alignment horizontal="center"/>
      <protection locked="0"/>
    </xf>
    <xf numFmtId="0" fontId="29" fillId="34" borderId="0" xfId="0" applyFont="1" applyFill="1" applyAlignment="1" applyProtection="1">
      <alignment horizontal="center"/>
      <protection locked="0"/>
    </xf>
    <xf numFmtId="182" fontId="28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right"/>
      <protection locked="0"/>
    </xf>
    <xf numFmtId="0" fontId="11" fillId="34" borderId="50" xfId="0" applyFont="1" applyFill="1" applyBorder="1" applyAlignment="1" applyProtection="1">
      <alignment horizontal="center" wrapText="1"/>
      <protection locked="0"/>
    </xf>
    <xf numFmtId="0" fontId="11" fillId="34" borderId="38" xfId="0" applyFont="1" applyFill="1" applyBorder="1" applyAlignment="1" applyProtection="1">
      <alignment horizontal="center" wrapText="1"/>
      <protection locked="0"/>
    </xf>
    <xf numFmtId="0" fontId="37" fillId="34" borderId="39" xfId="0" applyFont="1" applyFill="1" applyBorder="1" applyAlignment="1" applyProtection="1">
      <alignment horizontal="center" vertical="center" wrapText="1"/>
      <protection/>
    </xf>
    <xf numFmtId="0" fontId="11" fillId="34" borderId="39" xfId="0" applyFont="1" applyFill="1" applyBorder="1" applyAlignment="1" applyProtection="1">
      <alignment horizontal="center" vertical="center" wrapText="1"/>
      <protection/>
    </xf>
    <xf numFmtId="0" fontId="39" fillId="34" borderId="39" xfId="0" applyFont="1" applyFill="1" applyBorder="1" applyAlignment="1" applyProtection="1">
      <alignment horizontal="center" vertical="center" wrapText="1"/>
      <protection/>
    </xf>
    <xf numFmtId="0" fontId="0" fillId="34" borderId="39" xfId="0" applyFont="1" applyFill="1" applyBorder="1" applyAlignment="1" applyProtection="1">
      <alignment horizontal="center" vertical="center" wrapText="1"/>
      <protection/>
    </xf>
    <xf numFmtId="0" fontId="0" fillId="34" borderId="52" xfId="0" applyFont="1" applyFill="1" applyBorder="1" applyAlignment="1" applyProtection="1">
      <alignment horizontal="center" vertical="center" wrapText="1"/>
      <protection/>
    </xf>
    <xf numFmtId="182" fontId="0" fillId="34" borderId="53" xfId="0" applyNumberFormat="1" applyFont="1" applyFill="1" applyBorder="1" applyAlignment="1" applyProtection="1">
      <alignment/>
      <protection locked="0"/>
    </xf>
    <xf numFmtId="182" fontId="0" fillId="34" borderId="54" xfId="0" applyNumberFormat="1" applyFont="1" applyFill="1" applyBorder="1" applyAlignment="1" applyProtection="1">
      <alignment/>
      <protection locked="0"/>
    </xf>
    <xf numFmtId="182" fontId="0" fillId="34" borderId="55" xfId="0" applyNumberFormat="1" applyFill="1" applyBorder="1" applyAlignment="1" applyProtection="1">
      <alignment/>
      <protection locked="0"/>
    </xf>
    <xf numFmtId="0" fontId="31" fillId="34" borderId="39" xfId="0" applyFont="1" applyFill="1" applyBorder="1" applyAlignment="1" applyProtection="1">
      <alignment horizontal="center" vertical="center" wrapText="1"/>
      <protection/>
    </xf>
    <xf numFmtId="182" fontId="28" fillId="34" borderId="34" xfId="0" applyNumberFormat="1" applyFont="1" applyFill="1" applyBorder="1" applyAlignment="1" applyProtection="1">
      <alignment horizontal="center"/>
      <protection/>
    </xf>
    <xf numFmtId="0" fontId="0" fillId="34" borderId="34" xfId="0" applyFill="1" applyBorder="1" applyAlignment="1" applyProtection="1">
      <alignment horizontal="center" wrapText="1"/>
      <protection/>
    </xf>
    <xf numFmtId="182" fontId="0" fillId="34" borderId="56" xfId="0" applyNumberFormat="1" applyFont="1" applyFill="1" applyBorder="1" applyAlignment="1" applyProtection="1">
      <alignment horizontal="left" vertical="center"/>
      <protection locked="0"/>
    </xf>
    <xf numFmtId="182" fontId="0" fillId="34" borderId="57" xfId="0" applyNumberFormat="1" applyFont="1" applyFill="1" applyBorder="1" applyAlignment="1" applyProtection="1">
      <alignment horizontal="left" vertical="center"/>
      <protection locked="0"/>
    </xf>
    <xf numFmtId="0" fontId="0" fillId="34" borderId="58" xfId="0" applyFont="1" applyFill="1" applyBorder="1" applyAlignment="1" applyProtection="1">
      <alignment/>
      <protection locked="0"/>
    </xf>
    <xf numFmtId="0" fontId="0" fillId="34" borderId="59" xfId="0" applyFont="1" applyFill="1" applyBorder="1" applyAlignment="1" applyProtection="1">
      <alignment/>
      <protection locked="0"/>
    </xf>
    <xf numFmtId="0" fontId="0" fillId="34" borderId="60" xfId="0" applyFont="1" applyFill="1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34" borderId="61" xfId="0" applyFont="1" applyFill="1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26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26" fillId="34" borderId="0" xfId="0" applyFont="1" applyFill="1" applyBorder="1" applyAlignment="1" applyProtection="1">
      <alignment horizontal="center" vertical="center"/>
      <protection locked="0"/>
    </xf>
    <xf numFmtId="168" fontId="31" fillId="34" borderId="34" xfId="51" applyFont="1" applyFill="1" applyBorder="1" applyAlignment="1" applyProtection="1">
      <alignment horizontal="center"/>
      <protection locked="0"/>
    </xf>
    <xf numFmtId="168" fontId="31" fillId="34" borderId="30" xfId="51" applyFont="1" applyFill="1" applyBorder="1" applyAlignment="1" applyProtection="1">
      <alignment horizontal="center"/>
      <protection locked="0"/>
    </xf>
    <xf numFmtId="168" fontId="31" fillId="34" borderId="29" xfId="51" applyFont="1" applyFill="1" applyBorder="1" applyAlignment="1" applyProtection="1">
      <alignment horizontal="center"/>
      <protection locked="0"/>
    </xf>
    <xf numFmtId="168" fontId="31" fillId="34" borderId="26" xfId="51" applyFont="1" applyFill="1" applyBorder="1" applyAlignment="1" applyProtection="1">
      <alignment horizontal="center"/>
      <protection locked="0"/>
    </xf>
    <xf numFmtId="168" fontId="31" fillId="34" borderId="0" xfId="51" applyFont="1" applyFill="1" applyBorder="1" applyAlignment="1" applyProtection="1">
      <alignment horizontal="center"/>
      <protection locked="0"/>
    </xf>
    <xf numFmtId="0" fontId="10" fillId="33" borderId="62" xfId="51" applyNumberFormat="1" applyFont="1" applyFill="1" applyBorder="1" applyAlignment="1" applyProtection="1">
      <alignment horizontal="left" vertical="center"/>
      <protection locked="0"/>
    </xf>
    <xf numFmtId="0" fontId="10" fillId="33" borderId="63" xfId="51" applyNumberFormat="1" applyFont="1" applyFill="1" applyBorder="1" applyAlignment="1" applyProtection="1">
      <alignment horizontal="left" vertical="center"/>
      <protection locked="0"/>
    </xf>
    <xf numFmtId="0" fontId="10" fillId="33" borderId="62" xfId="0" applyNumberFormat="1" applyFont="1" applyFill="1" applyBorder="1" applyAlignment="1" applyProtection="1">
      <alignment vertical="center"/>
      <protection locked="0"/>
    </xf>
    <xf numFmtId="0" fontId="10" fillId="33" borderId="63" xfId="0" applyNumberFormat="1" applyFont="1" applyFill="1" applyBorder="1" applyAlignment="1" applyProtection="1">
      <alignment vertical="center"/>
      <protection locked="0"/>
    </xf>
    <xf numFmtId="182" fontId="0" fillId="34" borderId="0" xfId="0" applyNumberFormat="1" applyFont="1" applyFill="1" applyBorder="1" applyAlignment="1" applyProtection="1">
      <alignment horizontal="left"/>
      <protection locked="0"/>
    </xf>
    <xf numFmtId="168" fontId="41" fillId="0" borderId="0" xfId="51" applyFont="1" applyBorder="1" applyAlignment="1" applyProtection="1">
      <alignment horizontal="left"/>
      <protection locked="0"/>
    </xf>
    <xf numFmtId="168" fontId="41" fillId="34" borderId="0" xfId="51" applyFont="1" applyFill="1" applyBorder="1" applyAlignment="1" applyProtection="1">
      <alignment horizontal="left"/>
      <protection locked="0"/>
    </xf>
    <xf numFmtId="168" fontId="10" fillId="34" borderId="0" xfId="51" applyFont="1" applyFill="1" applyBorder="1" applyAlignment="1" applyProtection="1">
      <alignment horizontal="left"/>
      <protection locked="0"/>
    </xf>
    <xf numFmtId="0" fontId="41" fillId="34" borderId="0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29" fillId="34" borderId="64" xfId="0" applyFont="1" applyFill="1" applyBorder="1" applyAlignment="1" applyProtection="1">
      <alignment/>
      <protection locked="0"/>
    </xf>
    <xf numFmtId="0" fontId="29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left" vertical="top"/>
      <protection locked="0"/>
    </xf>
    <xf numFmtId="186" fontId="0" fillId="37" borderId="34" xfId="51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left"/>
      <protection locked="0"/>
    </xf>
    <xf numFmtId="183" fontId="26" fillId="33" borderId="0" xfId="0" applyNumberFormat="1" applyFont="1" applyFill="1" applyBorder="1" applyAlignment="1" applyProtection="1">
      <alignment horizontal="center"/>
      <protection locked="0"/>
    </xf>
    <xf numFmtId="182" fontId="0" fillId="33" borderId="0" xfId="0" applyNumberForma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right" vertical="top"/>
      <protection locked="0"/>
    </xf>
    <xf numFmtId="181" fontId="28" fillId="33" borderId="0" xfId="51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right"/>
      <protection locked="0"/>
    </xf>
    <xf numFmtId="181" fontId="44" fillId="33" borderId="65" xfId="0" applyNumberFormat="1" applyFont="1" applyFill="1" applyBorder="1" applyAlignment="1" applyProtection="1">
      <alignment/>
      <protection locked="0"/>
    </xf>
    <xf numFmtId="0" fontId="0" fillId="33" borderId="66" xfId="0" applyFill="1" applyBorder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0" fontId="19" fillId="34" borderId="0" xfId="0" applyFont="1" applyFill="1" applyBorder="1" applyAlignment="1" applyProtection="1">
      <alignment horizontal="left" vertical="top"/>
      <protection locked="0"/>
    </xf>
    <xf numFmtId="182" fontId="0" fillId="34" borderId="0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9" fillId="34" borderId="0" xfId="0" applyFont="1" applyFill="1" applyAlignment="1" applyProtection="1">
      <alignment horizontal="right"/>
      <protection/>
    </xf>
    <xf numFmtId="182" fontId="0" fillId="34" borderId="42" xfId="0" applyNumberFormat="1" applyFont="1" applyFill="1" applyBorder="1" applyAlignment="1" applyProtection="1">
      <alignment horizontal="center"/>
      <protection locked="0"/>
    </xf>
    <xf numFmtId="182" fontId="0" fillId="34" borderId="67" xfId="0" applyNumberFormat="1" applyFont="1" applyFill="1" applyBorder="1" applyAlignment="1" applyProtection="1">
      <alignment horizontal="center"/>
      <protection locked="0"/>
    </xf>
    <xf numFmtId="0" fontId="43" fillId="34" borderId="64" xfId="0" applyFont="1" applyFill="1" applyBorder="1" applyAlignment="1" applyProtection="1">
      <alignment horizontal="left"/>
      <protection locked="0"/>
    </xf>
    <xf numFmtId="0" fontId="21" fillId="33" borderId="15" xfId="0" applyFont="1" applyFill="1" applyBorder="1" applyAlignment="1" applyProtection="1">
      <alignment horizontal="left" vertical="center"/>
      <protection locked="0"/>
    </xf>
    <xf numFmtId="168" fontId="46" fillId="34" borderId="0" xfId="51" applyFont="1" applyFill="1" applyBorder="1" applyAlignment="1" applyProtection="1">
      <alignment horizontal="left"/>
      <protection locked="0"/>
    </xf>
    <xf numFmtId="0" fontId="33" fillId="33" borderId="22" xfId="51" applyNumberFormat="1" applyFont="1" applyFill="1" applyBorder="1" applyAlignment="1" applyProtection="1">
      <alignment horizontal="left" vertical="center"/>
      <protection locked="0"/>
    </xf>
    <xf numFmtId="0" fontId="2" fillId="33" borderId="68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 vertical="center" wrapText="1"/>
      <protection/>
    </xf>
    <xf numFmtId="0" fontId="11" fillId="0" borderId="69" xfId="0" applyFont="1" applyBorder="1" applyAlignment="1" applyProtection="1">
      <alignment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1" fillId="0" borderId="69" xfId="0" applyFont="1" applyBorder="1" applyAlignment="1" applyProtection="1">
      <alignment horizontal="center" vertical="center" wrapText="1"/>
      <protection/>
    </xf>
    <xf numFmtId="0" fontId="12" fillId="33" borderId="69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0" borderId="69" xfId="0" applyFont="1" applyBorder="1" applyAlignment="1" applyProtection="1">
      <alignment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2" fillId="33" borderId="70" xfId="0" applyFont="1" applyFill="1" applyBorder="1" applyAlignment="1" applyProtection="1">
      <alignment horizontal="center" vertical="center"/>
      <protection/>
    </xf>
    <xf numFmtId="0" fontId="12" fillId="33" borderId="71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wrapText="1"/>
      <protection locked="0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13" fillId="33" borderId="0" xfId="0" applyFont="1" applyFill="1" applyBorder="1" applyAlignment="1" applyProtection="1">
      <alignment horizontal="center" vertical="center" wrapText="1"/>
      <protection hidden="1"/>
    </xf>
    <xf numFmtId="0" fontId="45" fillId="33" borderId="0" xfId="0" applyFont="1" applyFill="1" applyBorder="1" applyAlignment="1" applyProtection="1">
      <alignment horizontal="center" vertical="center"/>
      <protection hidden="1"/>
    </xf>
    <xf numFmtId="0" fontId="45" fillId="33" borderId="29" xfId="0" applyFont="1" applyFill="1" applyBorder="1" applyAlignment="1" applyProtection="1">
      <alignment horizontal="center" vertical="center"/>
      <protection hidden="1"/>
    </xf>
    <xf numFmtId="0" fontId="23" fillId="38" borderId="28" xfId="0" applyFont="1" applyFill="1" applyBorder="1" applyAlignment="1" applyProtection="1">
      <alignment horizontal="center" vertical="center"/>
      <protection locked="0"/>
    </xf>
    <xf numFmtId="0" fontId="23" fillId="38" borderId="53" xfId="0" applyFont="1" applyFill="1" applyBorder="1" applyAlignment="1" applyProtection="1">
      <alignment horizontal="center" vertical="center"/>
      <protection locked="0"/>
    </xf>
    <xf numFmtId="0" fontId="23" fillId="38" borderId="30" xfId="0" applyFont="1" applyFill="1" applyBorder="1" applyAlignment="1" applyProtection="1">
      <alignment horizontal="center" vertical="center"/>
      <protection locked="0"/>
    </xf>
    <xf numFmtId="0" fontId="1" fillId="33" borderId="72" xfId="0" applyFont="1" applyFill="1" applyBorder="1" applyAlignment="1" applyProtection="1">
      <alignment horizontal="center" vertical="center"/>
      <protection locked="0"/>
    </xf>
    <xf numFmtId="0" fontId="25" fillId="38" borderId="52" xfId="0" applyFont="1" applyFill="1" applyBorder="1" applyAlignment="1" applyProtection="1">
      <alignment horizontal="left" vertical="center"/>
      <protection/>
    </xf>
    <xf numFmtId="0" fontId="25" fillId="38" borderId="54" xfId="0" applyFont="1" applyFill="1" applyBorder="1" applyAlignment="1" applyProtection="1">
      <alignment horizontal="left" vertical="center"/>
      <protection/>
    </xf>
    <xf numFmtId="0" fontId="25" fillId="38" borderId="31" xfId="0" applyFont="1" applyFill="1" applyBorder="1" applyAlignment="1" applyProtection="1">
      <alignment horizontal="left" vertical="center"/>
      <protection/>
    </xf>
    <xf numFmtId="0" fontId="25" fillId="38" borderId="72" xfId="0" applyFont="1" applyFill="1" applyBorder="1" applyAlignment="1" applyProtection="1">
      <alignment horizontal="left" vertical="center"/>
      <protection/>
    </xf>
    <xf numFmtId="0" fontId="27" fillId="38" borderId="54" xfId="0" applyNumberFormat="1" applyFont="1" applyFill="1" applyBorder="1" applyAlignment="1" applyProtection="1">
      <alignment horizontal="left" vertical="center"/>
      <protection locked="0"/>
    </xf>
    <xf numFmtId="0" fontId="27" fillId="38" borderId="56" xfId="0" applyNumberFormat="1" applyFont="1" applyFill="1" applyBorder="1" applyAlignment="1" applyProtection="1">
      <alignment horizontal="left" vertical="center"/>
      <protection locked="0"/>
    </xf>
    <xf numFmtId="0" fontId="27" fillId="38" borderId="72" xfId="0" applyNumberFormat="1" applyFont="1" applyFill="1" applyBorder="1" applyAlignment="1" applyProtection="1">
      <alignment horizontal="left" vertical="center"/>
      <protection locked="0"/>
    </xf>
    <xf numFmtId="0" fontId="27" fillId="38" borderId="26" xfId="0" applyNumberFormat="1" applyFont="1" applyFill="1" applyBorder="1" applyAlignment="1" applyProtection="1">
      <alignment horizontal="left" vertical="center"/>
      <protection locked="0"/>
    </xf>
    <xf numFmtId="0" fontId="17" fillId="33" borderId="28" xfId="0" applyFont="1" applyFill="1" applyBorder="1" applyAlignment="1" applyProtection="1">
      <alignment horizontal="left" vertical="center" wrapText="1"/>
      <protection hidden="1"/>
    </xf>
    <xf numFmtId="0" fontId="17" fillId="33" borderId="53" xfId="0" applyFont="1" applyFill="1" applyBorder="1" applyAlignment="1" applyProtection="1">
      <alignment horizontal="left" vertical="center" wrapText="1"/>
      <protection hidden="1"/>
    </xf>
    <xf numFmtId="0" fontId="9" fillId="33" borderId="53" xfId="0" applyFont="1" applyFill="1" applyBorder="1" applyAlignment="1" applyProtection="1">
      <alignment horizontal="left" vertical="center" wrapText="1"/>
      <protection locked="0"/>
    </xf>
    <xf numFmtId="0" fontId="9" fillId="33" borderId="30" xfId="0" applyFont="1" applyFill="1" applyBorder="1" applyAlignment="1" applyProtection="1">
      <alignment horizontal="left" vertical="center" wrapText="1"/>
      <protection locked="0"/>
    </xf>
    <xf numFmtId="0" fontId="26" fillId="33" borderId="0" xfId="0" applyFont="1" applyFill="1" applyBorder="1" applyAlignment="1" applyProtection="1">
      <alignment horizontal="center"/>
      <protection hidden="1"/>
    </xf>
    <xf numFmtId="0" fontId="26" fillId="33" borderId="29" xfId="0" applyFont="1" applyFill="1" applyBorder="1" applyAlignment="1" applyProtection="1">
      <alignment horizontal="center"/>
      <protection hidden="1"/>
    </xf>
    <xf numFmtId="0" fontId="15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left" vertical="top"/>
      <protection locked="0"/>
    </xf>
    <xf numFmtId="0" fontId="21" fillId="33" borderId="0" xfId="0" applyFont="1" applyFill="1" applyBorder="1" applyAlignment="1" applyProtection="1">
      <alignment horizontal="center" vertical="top"/>
      <protection locked="0"/>
    </xf>
    <xf numFmtId="0" fontId="25" fillId="38" borderId="52" xfId="0" applyFont="1" applyFill="1" applyBorder="1" applyAlignment="1" applyProtection="1">
      <alignment horizontal="left" vertical="center" wrapText="1"/>
      <protection/>
    </xf>
    <xf numFmtId="0" fontId="25" fillId="38" borderId="54" xfId="0" applyFont="1" applyFill="1" applyBorder="1" applyAlignment="1" applyProtection="1">
      <alignment horizontal="left" vertical="center" wrapText="1"/>
      <protection/>
    </xf>
    <xf numFmtId="0" fontId="25" fillId="38" borderId="31" xfId="0" applyFont="1" applyFill="1" applyBorder="1" applyAlignment="1" applyProtection="1">
      <alignment horizontal="left" vertical="center" wrapText="1"/>
      <protection/>
    </xf>
    <xf numFmtId="0" fontId="25" fillId="38" borderId="72" xfId="0" applyFont="1" applyFill="1" applyBorder="1" applyAlignment="1" applyProtection="1">
      <alignment horizontal="left" vertical="center" wrapText="1"/>
      <protection/>
    </xf>
    <xf numFmtId="0" fontId="27" fillId="38" borderId="54" xfId="0" applyFont="1" applyFill="1" applyBorder="1" applyAlignment="1" applyProtection="1">
      <alignment horizontal="left" vertical="center"/>
      <protection locked="0"/>
    </xf>
    <xf numFmtId="0" fontId="27" fillId="38" borderId="56" xfId="0" applyFont="1" applyFill="1" applyBorder="1" applyAlignment="1" applyProtection="1">
      <alignment horizontal="left" vertical="center"/>
      <protection locked="0"/>
    </xf>
    <xf numFmtId="0" fontId="27" fillId="38" borderId="72" xfId="0" applyFont="1" applyFill="1" applyBorder="1" applyAlignment="1" applyProtection="1">
      <alignment horizontal="left" vertical="center"/>
      <protection locked="0"/>
    </xf>
    <xf numFmtId="0" fontId="27" fillId="38" borderId="26" xfId="0" applyFont="1" applyFill="1" applyBorder="1" applyAlignment="1" applyProtection="1">
      <alignment horizontal="left" vertical="center"/>
      <protection locked="0"/>
    </xf>
    <xf numFmtId="0" fontId="26" fillId="34" borderId="31" xfId="0" applyFont="1" applyFill="1" applyBorder="1" applyAlignment="1" applyProtection="1">
      <alignment horizontal="center" vertical="center" wrapText="1"/>
      <protection locked="0"/>
    </xf>
    <xf numFmtId="0" fontId="26" fillId="34" borderId="72" xfId="0" applyFont="1" applyFill="1" applyBorder="1" applyAlignment="1" applyProtection="1">
      <alignment horizontal="center" vertical="center" wrapText="1"/>
      <protection locked="0"/>
    </xf>
    <xf numFmtId="0" fontId="26" fillId="34" borderId="26" xfId="0" applyFont="1" applyFill="1" applyBorder="1" applyAlignment="1" applyProtection="1">
      <alignment horizontal="center" vertical="center" wrapText="1"/>
      <protection locked="0"/>
    </xf>
    <xf numFmtId="0" fontId="0" fillId="33" borderId="73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93" fillId="34" borderId="0" xfId="45" applyFill="1" applyAlignment="1" applyProtection="1">
      <alignment horizontal="center"/>
      <protection locked="0"/>
    </xf>
    <xf numFmtId="0" fontId="26" fillId="35" borderId="39" xfId="0" applyFont="1" applyFill="1" applyBorder="1" applyAlignment="1" applyProtection="1">
      <alignment horizontal="center" vertical="center" wrapText="1"/>
      <protection locked="0"/>
    </xf>
    <xf numFmtId="0" fontId="26" fillId="35" borderId="25" xfId="0" applyFont="1" applyFill="1" applyBorder="1" applyAlignment="1" applyProtection="1">
      <alignment horizontal="center" vertical="center" wrapText="1"/>
      <protection locked="0"/>
    </xf>
    <xf numFmtId="0" fontId="33" fillId="34" borderId="39" xfId="0" applyFont="1" applyFill="1" applyBorder="1" applyAlignment="1" applyProtection="1">
      <alignment horizontal="center" vertical="center" textRotation="255"/>
      <protection/>
    </xf>
    <xf numFmtId="0" fontId="33" fillId="34" borderId="45" xfId="0" applyFont="1" applyFill="1" applyBorder="1" applyAlignment="1" applyProtection="1">
      <alignment horizontal="center" vertical="center" textRotation="255"/>
      <protection/>
    </xf>
    <xf numFmtId="0" fontId="33" fillId="34" borderId="25" xfId="0" applyFont="1" applyFill="1" applyBorder="1" applyAlignment="1" applyProtection="1">
      <alignment horizontal="center" vertical="center" textRotation="255"/>
      <protection/>
    </xf>
    <xf numFmtId="0" fontId="10" fillId="34" borderId="39" xfId="0" applyFont="1" applyFill="1" applyBorder="1" applyAlignment="1" applyProtection="1">
      <alignment horizontal="center" vertical="center"/>
      <protection/>
    </xf>
    <xf numFmtId="0" fontId="10" fillId="34" borderId="45" xfId="0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0" fontId="30" fillId="34" borderId="52" xfId="0" applyFont="1" applyFill="1" applyBorder="1" applyAlignment="1" applyProtection="1">
      <alignment horizontal="center" vertical="center"/>
      <protection/>
    </xf>
    <xf numFmtId="0" fontId="30" fillId="34" borderId="56" xfId="0" applyFont="1" applyFill="1" applyBorder="1" applyAlignment="1" applyProtection="1">
      <alignment horizontal="center" vertical="center"/>
      <protection/>
    </xf>
    <xf numFmtId="0" fontId="30" fillId="34" borderId="55" xfId="0" applyFont="1" applyFill="1" applyBorder="1" applyAlignment="1" applyProtection="1">
      <alignment horizontal="center" vertical="center"/>
      <protection/>
    </xf>
    <xf numFmtId="0" fontId="30" fillId="34" borderId="29" xfId="0" applyFont="1" applyFill="1" applyBorder="1" applyAlignment="1" applyProtection="1">
      <alignment horizontal="center" vertical="center"/>
      <protection/>
    </xf>
    <xf numFmtId="0" fontId="30" fillId="34" borderId="31" xfId="0" applyFont="1" applyFill="1" applyBorder="1" applyAlignment="1" applyProtection="1">
      <alignment horizontal="center" vertical="center"/>
      <protection/>
    </xf>
    <xf numFmtId="0" fontId="30" fillId="34" borderId="26" xfId="0" applyFont="1" applyFill="1" applyBorder="1" applyAlignment="1" applyProtection="1">
      <alignment horizontal="center" vertical="center"/>
      <protection/>
    </xf>
    <xf numFmtId="168" fontId="34" fillId="34" borderId="31" xfId="51" applyFont="1" applyFill="1" applyBorder="1" applyAlignment="1" applyProtection="1">
      <alignment horizontal="center" vertical="center"/>
      <protection locked="0"/>
    </xf>
    <xf numFmtId="168" fontId="34" fillId="34" borderId="72" xfId="51" applyFont="1" applyFill="1" applyBorder="1" applyAlignment="1" applyProtection="1">
      <alignment horizontal="center" vertical="center"/>
      <protection locked="0"/>
    </xf>
    <xf numFmtId="0" fontId="26" fillId="0" borderId="31" xfId="0" applyFont="1" applyFill="1" applyBorder="1" applyAlignment="1" applyProtection="1">
      <alignment horizontal="center" vertical="center" wrapText="1"/>
      <protection locked="0"/>
    </xf>
    <xf numFmtId="0" fontId="26" fillId="0" borderId="72" xfId="0" applyFont="1" applyFill="1" applyBorder="1" applyAlignment="1" applyProtection="1">
      <alignment horizontal="center" vertical="center" wrapText="1"/>
      <protection locked="0"/>
    </xf>
    <xf numFmtId="0" fontId="26" fillId="0" borderId="26" xfId="0" applyFont="1" applyFill="1" applyBorder="1" applyAlignment="1" applyProtection="1">
      <alignment horizontal="center" vertical="center" wrapText="1"/>
      <protection locked="0"/>
    </xf>
    <xf numFmtId="181" fontId="0" fillId="33" borderId="68" xfId="0" applyNumberFormat="1" applyFill="1" applyBorder="1" applyAlignment="1" applyProtection="1">
      <alignment horizontal="center"/>
      <protection locked="0"/>
    </xf>
    <xf numFmtId="0" fontId="33" fillId="0" borderId="39" xfId="0" applyFont="1" applyBorder="1" applyAlignment="1" applyProtection="1">
      <alignment horizontal="center" vertical="center" textRotation="255"/>
      <protection/>
    </xf>
    <xf numFmtId="0" fontId="33" fillId="0" borderId="45" xfId="0" applyFont="1" applyBorder="1" applyAlignment="1" applyProtection="1">
      <alignment horizontal="center" vertical="center" textRotation="255"/>
      <protection/>
    </xf>
    <xf numFmtId="0" fontId="33" fillId="0" borderId="25" xfId="0" applyFont="1" applyBorder="1" applyAlignment="1" applyProtection="1">
      <alignment horizontal="center" vertical="center" textRotation="255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30" fillId="0" borderId="52" xfId="0" applyFont="1" applyBorder="1" applyAlignment="1" applyProtection="1">
      <alignment horizontal="center" vertical="center"/>
      <protection/>
    </xf>
    <xf numFmtId="0" fontId="30" fillId="0" borderId="56" xfId="0" applyFont="1" applyBorder="1" applyAlignment="1" applyProtection="1">
      <alignment horizontal="center" vertical="center"/>
      <protection/>
    </xf>
    <xf numFmtId="0" fontId="30" fillId="0" borderId="55" xfId="0" applyFont="1" applyBorder="1" applyAlignment="1" applyProtection="1">
      <alignment horizontal="center" vertical="center"/>
      <protection/>
    </xf>
    <xf numFmtId="0" fontId="30" fillId="0" borderId="29" xfId="0" applyFont="1" applyBorder="1" applyAlignment="1" applyProtection="1">
      <alignment horizontal="center" vertical="center"/>
      <protection/>
    </xf>
    <xf numFmtId="0" fontId="30" fillId="0" borderId="31" xfId="0" applyFont="1" applyBorder="1" applyAlignment="1" applyProtection="1">
      <alignment horizontal="center" vertical="center"/>
      <protection/>
    </xf>
    <xf numFmtId="0" fontId="30" fillId="0" borderId="26" xfId="0" applyFont="1" applyBorder="1" applyAlignment="1" applyProtection="1">
      <alignment horizontal="center" vertical="center"/>
      <protection/>
    </xf>
    <xf numFmtId="0" fontId="26" fillId="37" borderId="39" xfId="0" applyFont="1" applyFill="1" applyBorder="1" applyAlignment="1">
      <alignment horizontal="center" vertical="center" wrapText="1"/>
    </xf>
    <xf numFmtId="0" fontId="26" fillId="37" borderId="25" xfId="0" applyFont="1" applyFill="1" applyBorder="1" applyAlignment="1">
      <alignment horizontal="center" vertical="center" wrapText="1"/>
    </xf>
    <xf numFmtId="182" fontId="28" fillId="34" borderId="28" xfId="0" applyNumberFormat="1" applyFont="1" applyFill="1" applyBorder="1" applyAlignment="1" applyProtection="1">
      <alignment horizontal="center" vertical="center"/>
      <protection locked="0"/>
    </xf>
    <xf numFmtId="182" fontId="28" fillId="34" borderId="53" xfId="0" applyNumberFormat="1" applyFont="1" applyFill="1" applyBorder="1" applyAlignment="1" applyProtection="1">
      <alignment horizontal="center" vertical="center"/>
      <protection locked="0"/>
    </xf>
    <xf numFmtId="182" fontId="28" fillId="34" borderId="30" xfId="0" applyNumberFormat="1" applyFont="1" applyFill="1" applyBorder="1" applyAlignment="1" applyProtection="1">
      <alignment horizontal="center" vertical="center"/>
      <protection locked="0"/>
    </xf>
    <xf numFmtId="182" fontId="0" fillId="34" borderId="74" xfId="0" applyNumberFormat="1" applyFont="1" applyFill="1" applyBorder="1" applyAlignment="1" applyProtection="1">
      <alignment horizontal="center"/>
      <protection locked="0"/>
    </xf>
    <xf numFmtId="182" fontId="0" fillId="34" borderId="75" xfId="0" applyNumberFormat="1" applyFont="1" applyFill="1" applyBorder="1" applyAlignment="1" applyProtection="1">
      <alignment horizontal="center"/>
      <protection locked="0"/>
    </xf>
    <xf numFmtId="182" fontId="0" fillId="34" borderId="52" xfId="0" applyNumberFormat="1" applyFill="1" applyBorder="1" applyAlignment="1" applyProtection="1">
      <alignment horizontal="center"/>
      <protection locked="0"/>
    </xf>
    <xf numFmtId="182" fontId="0" fillId="34" borderId="54" xfId="0" applyNumberFormat="1" applyFill="1" applyBorder="1" applyAlignment="1" applyProtection="1">
      <alignment horizontal="center"/>
      <protection locked="0"/>
    </xf>
    <xf numFmtId="0" fontId="47" fillId="34" borderId="0" xfId="0" applyFont="1" applyFill="1" applyAlignment="1" applyProtection="1">
      <alignment horizontal="center" vertical="center" wrapText="1"/>
      <protection locked="0"/>
    </xf>
    <xf numFmtId="0" fontId="48" fillId="34" borderId="0" xfId="0" applyFont="1" applyFill="1" applyAlignment="1" applyProtection="1">
      <alignment horizontal="center" vertical="center" wrapText="1"/>
      <protection locked="0"/>
    </xf>
    <xf numFmtId="0" fontId="0" fillId="36" borderId="39" xfId="0" applyFont="1" applyFill="1" applyBorder="1" applyAlignment="1" applyProtection="1">
      <alignment horizontal="center" vertical="center" wrapText="1"/>
      <protection/>
    </xf>
    <xf numFmtId="0" fontId="0" fillId="36" borderId="25" xfId="0" applyFont="1" applyFill="1" applyBorder="1" applyAlignment="1" applyProtection="1">
      <alignment horizontal="center" vertical="center" wrapText="1"/>
      <protection/>
    </xf>
    <xf numFmtId="182" fontId="0" fillId="34" borderId="51" xfId="0" applyNumberFormat="1" applyFont="1" applyFill="1" applyBorder="1" applyAlignment="1" applyProtection="1">
      <alignment horizontal="center" vertical="center" wrapText="1"/>
      <protection locked="0"/>
    </xf>
    <xf numFmtId="182" fontId="0" fillId="34" borderId="49" xfId="0" applyNumberFormat="1" applyFont="1" applyFill="1" applyBorder="1" applyAlignment="1" applyProtection="1">
      <alignment horizontal="center" vertical="center" wrapText="1"/>
      <protection locked="0"/>
    </xf>
    <xf numFmtId="182" fontId="0" fillId="34" borderId="44" xfId="0" applyNumberFormat="1" applyFont="1" applyFill="1" applyBorder="1" applyAlignment="1" applyProtection="1">
      <alignment horizontal="center" vertical="center" wrapText="1"/>
      <protection locked="0"/>
    </xf>
    <xf numFmtId="182" fontId="0" fillId="34" borderId="4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[0]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2</xdr:col>
      <xdr:colOff>0</xdr:colOff>
      <xdr:row>2</xdr:row>
      <xdr:rowOff>0</xdr:rowOff>
    </xdr:to>
    <xdr:pic>
      <xdr:nvPicPr>
        <xdr:cNvPr id="1" name="Picture 2" descr="A:\Logo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19050</xdr:colOff>
      <xdr:row>9</xdr:row>
      <xdr:rowOff>19050</xdr:rowOff>
    </xdr:from>
    <xdr:to>
      <xdr:col>7</xdr:col>
      <xdr:colOff>742950</xdr:colOff>
      <xdr:row>29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9050" y="2314575"/>
          <a:ext cx="6772275" cy="459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pago: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Cotizaciones en pesos: (sin condicionamientos de actualización a valor u$s)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1) Contado contra entrega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Las pagos se realizaran a los 30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3) Las pagos se realizaran a los 60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Cotizaciones en divisas: (con condicionamiento de actualización)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pagos se efectuarán en Pesos al valor del Dólar Banco Nación  Argentina tipo vendedor al día anterior al de emisión del respectivo cheque.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1) Contado contra entrega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Las pagos se realizaran a  los 30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3) Las pagos se realizaran a los 60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 ) Seleccionar y/o indicar la forma de pago aceptada.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"La facturación deberá ser emitida en pesos, indicando la equivalencia en cantidad de dólares estadounidenses al valor de cotización por unidad. La Cooperativa procederá a realizar el pago de acuerdo con la cotización del dólar Banco Nación tipo vendedor del dia anterior a la emisión del respectivo cheque o transf. bancaria.  Por su parte el proveedor  deberá emitir con posterioridad a la recepción de los fondos la nota de débito o crédito correspondiente, resultante  de la diferencia entre el monto facturado y el abonado". Se dara prioridad a la propuesta que ofresca mayor financiacion o plazo de pago a precios similares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NO SE REALIZARAN PAGOS POR ANTICIPADO BAJO NINGUNA CIRCUNSTANCIA.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pagos se realizarán en la Sede Social de la Coopser en el horario de 8 a 13 hs. o por depósito/transferencia bancaria con costo a cargo del adjudicatario.  Los pagos bancarios que se realicen en cuentas de Bancos distintos al Provincia de Buenos Aires, se harán por CBU con un costo del 5/1000 a cargo del proveedor.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 solicitado es con entrega en San Pedro, 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libre de flete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caso contrario dejar bien expresado en cotización.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cantidades pueden variar en mas o en menos a la hora de ajudicar.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Aclarar  forma de pago, mantenimiento de oferta y plazo de entrega. Caso contrario se tomara </a:t>
          </a: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30 dias como forma de pago, inmediato como plazo de entrega y 20 dias como mantenimiento de oferta.</a:t>
          </a: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Podra descargar el pliego de 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CONDICIONES PARTICULARES y CONDICIONES GENERALES PARA LA CONTRATACION DE BIENES Y SERVICIOS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http://www.coopser.com.ar/seccion.php?id=8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Las ofertas seran aceptadas por mail en forma PROVISORIA, se deberá enviar la oferta original por sobre cerrado, personalmente o por correo.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Condiciones Especiales: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Sr. Proveedor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Sera requisito indispensable para el ingreso a la Plta. Operativa R. Naon y/o Dependencias de Coopser; para la entrega de materiales,  elementos y/o realizacion de servicios por parte de los PROPIETARIOS y/o TRANSPORTISTAS, de la presentacion de </a:t>
          </a:r>
          <a:r>
            <a:rPr lang="en-US" cap="none" sz="8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Certificados de Afiliacion de ART y clausulas de No Repeticion en favor de la Cooperativa de Provision de Servicios Electricos, Publicos y Sociales de San Pedro ltda.</a:t>
          </a:r>
          <a:r>
            <a:rPr lang="en-US" cap="none" sz="8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2</xdr:col>
      <xdr:colOff>0</xdr:colOff>
      <xdr:row>2</xdr:row>
      <xdr:rowOff>0</xdr:rowOff>
    </xdr:to>
    <xdr:pic>
      <xdr:nvPicPr>
        <xdr:cNvPr id="1" name="Picture 2" descr="A:\Logo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19050</xdr:colOff>
      <xdr:row>9</xdr:row>
      <xdr:rowOff>19050</xdr:rowOff>
    </xdr:from>
    <xdr:to>
      <xdr:col>7</xdr:col>
      <xdr:colOff>742950</xdr:colOff>
      <xdr:row>29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9050" y="2314575"/>
          <a:ext cx="6772275" cy="459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pago: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Cotizaciones en pesos: (sin condicionamientos de actualización a valor u$s)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1) Contado contra entrega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Las pagos se realizaran a los 30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3) Las pagos se realizaran a los 60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Cotizaciones en divisas: (con condicionamiento de actualización)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pagos se efectuarán en Pesos al valor del Dólar Banco Nación  Argentina tipo vendedor al día anterior al de emisión del respectivo cheque.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1) Contado contra entrega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Las pagos se realizaran a  los 30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3) Las pagos se realizaran a los 60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 ) Seleccionar y/o indicar la forma de pago aceptada.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"La facturación deberá ser emitida en pesos, indicando la equivalencia en cantidad de dólares estadounidenses al valor de cotización por unidad. La Cooperativa procederá a realizar el pago de acuerdo con la cotización del dólar Banco Nación tipo vendedor del dia anterior a la emisión del respectivo cheque o transf. bancaria.  Por su parte el proveedor  deberá emitir con posterioridad a la recepción de los fondos la nota de débito o crédito correspondiente, resultante  de la diferencia entre el monto facturado y el abonado". Se dara prioridad a la propuesta que ofresca mayor financiacion o plazo de pago a precios similares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NO SE REALIZARAN PAGOS POR ANTICIPADO BAJO NINGUNA CIRCUNSTANCIA.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pagos se realizarán en la Sede Social de la Coopser en el horario de 8 a 13 hs. o por depósito/transferencia bancaria con costo a cargo del adjudicatario.  Los pagos bancarios que se realicen en cuentas de Bancos distintos al Provincia de Buenos Aires, se harán por CBU con un costo del 5/1000 a cargo del proveedor.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 solicitado es con entrega en San Pedro, 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libre de flete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caso contrario dejar bien expresado en cotización.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cantidades pueden variar en mas o en menos a la hora de ajudicar.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Aclarar  forma de pago, mantenimiento de oferta y plazo de entrega. Caso contrario se tomara </a:t>
          </a: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30 dias como forma de pago, inmediato como plazo de entrega y 20 dias como mantenimiento de oferta.</a:t>
          </a: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Podra descargar el pliego de 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CONDICIONES PARTICULARES y CONDICIONES GENERALES PARA LA CONTRATACION DE BIENES Y SERVICIOS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http://www.coopser.com.ar/seccion.php?id=8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Las ofertas seran aceptadas por mail en forma PROVISORIA, se deberá enviar la oferta original por sobre cerrado, personalmente o por correo.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Condiciones Especiales: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Sr. Proveedor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Sera requisito indispensable para el ingreso a la Plta. Operativa R. Naon y/o Dependencias de Coopser; para la entrega de materiales,  elementos y/o realizacion de servicios por parte de los PROPIETARIOS y/o TRANSPORTISTAS, de la presentacion de </a:t>
          </a:r>
          <a:r>
            <a:rPr lang="en-US" cap="none" sz="8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Certificados de Afiliacion de ART y clausulas de No Repeticion en favor de la Cooperativa de Provision de Servicios Electricos, Publicos y Sociales de San Pedro ltda.</a:t>
          </a:r>
          <a:r>
            <a:rPr lang="en-US" cap="none" sz="8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na.com.ar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selection activeCell="E5" sqref="E5:H5"/>
    </sheetView>
  </sheetViews>
  <sheetFormatPr defaultColWidth="0" defaultRowHeight="12.75" zeroHeight="1"/>
  <cols>
    <col min="1" max="1" width="5.7109375" style="0" customWidth="1"/>
    <col min="2" max="2" width="5.8515625" style="0" customWidth="1"/>
    <col min="3" max="3" width="4.57421875" style="0" customWidth="1"/>
    <col min="4" max="4" width="37.28125" style="0" customWidth="1"/>
    <col min="5" max="5" width="19.28125" style="0" customWidth="1"/>
    <col min="6" max="6" width="4.7109375" style="0" customWidth="1"/>
    <col min="7" max="7" width="13.28125" style="0" customWidth="1"/>
    <col min="8" max="8" width="11.28125" style="0" customWidth="1"/>
    <col min="9" max="9" width="0.85546875" style="0" customWidth="1"/>
    <col min="10" max="16384" width="0" style="0" hidden="1" customWidth="1"/>
  </cols>
  <sheetData>
    <row r="1" spans="2:9" ht="18.75" customHeight="1" thickBot="1">
      <c r="B1" s="26"/>
      <c r="C1" s="262" t="s">
        <v>6</v>
      </c>
      <c r="D1" s="262"/>
      <c r="E1" s="21"/>
      <c r="F1" s="20"/>
      <c r="G1" s="22"/>
      <c r="H1" s="23" t="s">
        <v>15</v>
      </c>
      <c r="I1" s="2"/>
    </row>
    <row r="2" spans="1:9" ht="32.25" customHeight="1">
      <c r="A2" s="26"/>
      <c r="B2" s="26"/>
      <c r="C2" s="262"/>
      <c r="D2" s="262"/>
      <c r="E2" s="269" t="s">
        <v>86</v>
      </c>
      <c r="F2" s="270"/>
      <c r="G2" s="273"/>
      <c r="H2" s="274"/>
      <c r="I2" s="2"/>
    </row>
    <row r="3" spans="1:9" ht="14.25" customHeight="1" thickBot="1">
      <c r="A3" s="281" t="s">
        <v>23</v>
      </c>
      <c r="B3" s="281"/>
      <c r="C3" s="281"/>
      <c r="D3" s="282"/>
      <c r="E3" s="271"/>
      <c r="F3" s="272"/>
      <c r="G3" s="275"/>
      <c r="H3" s="276"/>
      <c r="I3" s="3"/>
    </row>
    <row r="4" spans="1:9" ht="14.25" customHeight="1" thickBot="1">
      <c r="A4" s="283" t="s">
        <v>58</v>
      </c>
      <c r="B4" s="283"/>
      <c r="C4" s="283"/>
      <c r="D4" s="283"/>
      <c r="E4" s="268"/>
      <c r="F4" s="268"/>
      <c r="G4" s="268"/>
      <c r="H4" s="268"/>
      <c r="I4" s="2"/>
    </row>
    <row r="5" spans="1:9" ht="25.5" customHeight="1" thickBot="1">
      <c r="A5" s="263" t="s">
        <v>3</v>
      </c>
      <c r="B5" s="263"/>
      <c r="C5" s="263"/>
      <c r="D5" s="264"/>
      <c r="E5" s="265" t="s">
        <v>87</v>
      </c>
      <c r="F5" s="266"/>
      <c r="G5" s="266"/>
      <c r="H5" s="267"/>
      <c r="I5" s="2"/>
    </row>
    <row r="6" spans="1:9" ht="14.25" customHeight="1">
      <c r="A6" s="13"/>
      <c r="B6" s="13"/>
      <c r="C6" s="13"/>
      <c r="D6" s="13"/>
      <c r="E6" s="1"/>
      <c r="F6" s="27" t="s">
        <v>20</v>
      </c>
      <c r="G6" s="28" t="s">
        <v>25</v>
      </c>
      <c r="H6" s="19"/>
      <c r="I6" s="2"/>
    </row>
    <row r="7" spans="1:9" ht="14.25" customHeight="1">
      <c r="A7" s="284" t="s">
        <v>2</v>
      </c>
      <c r="B7" s="284"/>
      <c r="C7" s="284"/>
      <c r="D7" s="284"/>
      <c r="E7" s="1"/>
      <c r="F7" s="27" t="s">
        <v>11</v>
      </c>
      <c r="G7" s="224" t="s">
        <v>13</v>
      </c>
      <c r="H7" s="10"/>
      <c r="I7" s="2"/>
    </row>
    <row r="8" spans="1:9" ht="14.25" customHeight="1" thickBot="1">
      <c r="A8" s="284"/>
      <c r="B8" s="284"/>
      <c r="C8" s="284"/>
      <c r="D8" s="284"/>
      <c r="E8" s="1"/>
      <c r="F8" s="27" t="s">
        <v>12</v>
      </c>
      <c r="G8" s="5" t="s">
        <v>19</v>
      </c>
      <c r="H8" s="10"/>
      <c r="I8" s="2"/>
    </row>
    <row r="9" spans="1:9" ht="33" customHeight="1" thickBot="1">
      <c r="A9" s="57" t="s">
        <v>16</v>
      </c>
      <c r="B9" s="285"/>
      <c r="C9" s="285"/>
      <c r="D9" s="285"/>
      <c r="E9" s="277" t="s">
        <v>14</v>
      </c>
      <c r="F9" s="278"/>
      <c r="G9" s="279" t="s">
        <v>59</v>
      </c>
      <c r="H9" s="280"/>
      <c r="I9" s="2"/>
    </row>
    <row r="10" spans="1:9" s="11" customFormat="1" ht="18.75" customHeight="1">
      <c r="A10" s="40"/>
      <c r="B10" s="41"/>
      <c r="C10" s="41"/>
      <c r="D10" s="41"/>
      <c r="E10" s="41"/>
      <c r="F10" s="42"/>
      <c r="G10" s="42"/>
      <c r="H10" s="42"/>
      <c r="I10" s="43"/>
    </row>
    <row r="11" spans="1:9" s="11" customFormat="1" ht="18" customHeight="1">
      <c r="A11" s="19"/>
      <c r="B11" s="43"/>
      <c r="C11" s="43"/>
      <c r="D11" s="43"/>
      <c r="E11" s="43"/>
      <c r="F11" s="43"/>
      <c r="G11" s="43"/>
      <c r="H11" s="43"/>
      <c r="I11" s="42"/>
    </row>
    <row r="12" spans="1:9" s="11" customFormat="1" ht="15.75" customHeight="1">
      <c r="A12" s="247"/>
      <c r="B12" s="248"/>
      <c r="C12" s="248"/>
      <c r="D12" s="248"/>
      <c r="E12" s="248"/>
      <c r="F12" s="248"/>
      <c r="G12" s="248"/>
      <c r="H12" s="248"/>
      <c r="I12" s="42"/>
    </row>
    <row r="13" spans="1:9" s="11" customFormat="1" ht="18" customHeight="1">
      <c r="A13" s="247"/>
      <c r="B13" s="248"/>
      <c r="C13" s="248"/>
      <c r="D13" s="248"/>
      <c r="E13" s="248"/>
      <c r="F13" s="248"/>
      <c r="G13" s="248"/>
      <c r="H13" s="248"/>
      <c r="I13" s="42"/>
    </row>
    <row r="14" spans="1:9" s="11" customFormat="1" ht="15" customHeight="1">
      <c r="A14" s="247"/>
      <c r="B14" s="248"/>
      <c r="C14" s="248"/>
      <c r="D14" s="248"/>
      <c r="E14" s="248"/>
      <c r="F14" s="248"/>
      <c r="G14" s="248"/>
      <c r="H14" s="248"/>
      <c r="I14" s="42"/>
    </row>
    <row r="15" spans="1:9" s="11" customFormat="1" ht="21.75" customHeight="1">
      <c r="A15" s="261"/>
      <c r="B15" s="261"/>
      <c r="C15" s="261"/>
      <c r="D15" s="261"/>
      <c r="E15" s="261"/>
      <c r="F15" s="261"/>
      <c r="G15" s="261"/>
      <c r="H15" s="261"/>
      <c r="I15" s="42"/>
    </row>
    <row r="16" spans="1:9" s="11" customFormat="1" ht="17.25" customHeight="1">
      <c r="A16" s="19"/>
      <c r="B16" s="43"/>
      <c r="C16" s="43"/>
      <c r="D16" s="43"/>
      <c r="E16" s="43"/>
      <c r="F16" s="43"/>
      <c r="G16" s="43"/>
      <c r="H16" s="43"/>
      <c r="I16" s="42"/>
    </row>
    <row r="17" spans="1:9" s="11" customFormat="1" ht="17.25" customHeight="1">
      <c r="A17" s="19"/>
      <c r="B17" s="43"/>
      <c r="C17" s="43"/>
      <c r="D17" s="43"/>
      <c r="E17" s="43"/>
      <c r="F17" s="43"/>
      <c r="G17" s="43"/>
      <c r="H17" s="43"/>
      <c r="I17" s="42"/>
    </row>
    <row r="18" spans="1:9" s="11" customFormat="1" ht="17.25" customHeight="1">
      <c r="A18" s="19"/>
      <c r="B18" s="43"/>
      <c r="C18" s="43"/>
      <c r="D18" s="43"/>
      <c r="E18" s="43"/>
      <c r="F18" s="43"/>
      <c r="G18" s="43"/>
      <c r="H18" s="43"/>
      <c r="I18" s="42"/>
    </row>
    <row r="19" spans="1:9" s="11" customFormat="1" ht="17.25" customHeight="1">
      <c r="A19" s="247"/>
      <c r="B19" s="248"/>
      <c r="C19" s="248"/>
      <c r="D19" s="248"/>
      <c r="E19" s="248"/>
      <c r="F19" s="248"/>
      <c r="G19" s="248"/>
      <c r="H19" s="248"/>
      <c r="I19" s="42"/>
    </row>
    <row r="20" spans="1:9" s="11" customFormat="1" ht="18" customHeight="1">
      <c r="A20" s="247"/>
      <c r="B20" s="248"/>
      <c r="C20" s="248"/>
      <c r="D20" s="248"/>
      <c r="E20" s="248"/>
      <c r="F20" s="248"/>
      <c r="G20" s="248"/>
      <c r="H20" s="248"/>
      <c r="I20" s="42"/>
    </row>
    <row r="21" spans="1:9" s="11" customFormat="1" ht="15.75" customHeight="1">
      <c r="A21" s="247"/>
      <c r="B21" s="248"/>
      <c r="C21" s="248"/>
      <c r="D21" s="248"/>
      <c r="E21" s="248"/>
      <c r="F21" s="248"/>
      <c r="G21" s="248"/>
      <c r="H21" s="248"/>
      <c r="I21" s="42"/>
    </row>
    <row r="22" spans="1:9" s="11" customFormat="1" ht="21" customHeight="1">
      <c r="A22" s="261"/>
      <c r="B22" s="260"/>
      <c r="C22" s="260"/>
      <c r="D22" s="260"/>
      <c r="E22" s="260"/>
      <c r="F22" s="260"/>
      <c r="G22" s="260"/>
      <c r="H22" s="260"/>
      <c r="I22" s="42"/>
    </row>
    <row r="23" spans="1:9" s="11" customFormat="1" ht="16.5" customHeight="1">
      <c r="A23" s="260"/>
      <c r="B23" s="260"/>
      <c r="C23" s="260"/>
      <c r="D23" s="260"/>
      <c r="E23" s="260"/>
      <c r="F23" s="260"/>
      <c r="G23" s="260"/>
      <c r="H23" s="260"/>
      <c r="I23" s="42"/>
    </row>
    <row r="24" spans="1:9" s="11" customFormat="1" ht="17.25" customHeight="1">
      <c r="A24" s="19"/>
      <c r="B24" s="43"/>
      <c r="C24" s="43"/>
      <c r="D24" s="43"/>
      <c r="E24" s="43"/>
      <c r="F24" s="43"/>
      <c r="G24" s="43"/>
      <c r="H24" s="43"/>
      <c r="I24" s="42"/>
    </row>
    <row r="25" spans="1:9" s="11" customFormat="1" ht="17.25" customHeight="1">
      <c r="A25" s="19"/>
      <c r="B25" s="43"/>
      <c r="C25" s="43"/>
      <c r="D25" s="43"/>
      <c r="E25" s="43"/>
      <c r="F25" s="43"/>
      <c r="G25" s="43"/>
      <c r="H25" s="43"/>
      <c r="I25" s="42"/>
    </row>
    <row r="26" spans="1:9" s="11" customFormat="1" ht="17.25" customHeight="1">
      <c r="A26" s="19"/>
      <c r="B26" s="43"/>
      <c r="C26" s="43"/>
      <c r="D26" s="43"/>
      <c r="E26" s="43"/>
      <c r="F26" s="43"/>
      <c r="G26" s="43"/>
      <c r="H26" s="43"/>
      <c r="I26" s="42"/>
    </row>
    <row r="27" spans="1:9" s="11" customFormat="1" ht="17.25" customHeight="1">
      <c r="A27" s="19"/>
      <c r="B27" s="43"/>
      <c r="C27" s="43"/>
      <c r="D27" s="43"/>
      <c r="E27" s="43"/>
      <c r="F27" s="43"/>
      <c r="G27" s="43"/>
      <c r="H27" s="43"/>
      <c r="I27" s="42"/>
    </row>
    <row r="28" spans="1:9" s="11" customFormat="1" ht="24" customHeight="1">
      <c r="A28" s="19"/>
      <c r="B28" s="43"/>
      <c r="C28" s="43"/>
      <c r="D28" s="43"/>
      <c r="E28" s="43"/>
      <c r="F28" s="43"/>
      <c r="G28" s="43"/>
      <c r="H28" s="43"/>
      <c r="I28" s="42"/>
    </row>
    <row r="29" spans="1:9" s="11" customFormat="1" ht="22.5" customHeight="1">
      <c r="A29" s="44"/>
      <c r="B29" s="42"/>
      <c r="C29" s="42"/>
      <c r="D29" s="42"/>
      <c r="E29" s="42"/>
      <c r="F29" s="42"/>
      <c r="G29" s="42"/>
      <c r="H29" s="42"/>
      <c r="I29" s="42"/>
    </row>
    <row r="30" spans="1:9" s="11" customFormat="1" ht="18" customHeight="1">
      <c r="A30" s="246" t="s">
        <v>4</v>
      </c>
      <c r="B30" s="246"/>
      <c r="C30" s="246"/>
      <c r="D30" s="246"/>
      <c r="E30" s="246"/>
      <c r="F30" s="46"/>
      <c r="G30" s="46"/>
      <c r="H30" s="46"/>
      <c r="I30" s="10"/>
    </row>
    <row r="31" spans="1:9" s="11" customFormat="1" ht="12" customHeight="1">
      <c r="A31" s="249" t="s">
        <v>0</v>
      </c>
      <c r="B31" s="249" t="s">
        <v>21</v>
      </c>
      <c r="C31" s="251" t="s">
        <v>1</v>
      </c>
      <c r="D31" s="256" t="s">
        <v>7</v>
      </c>
      <c r="E31" s="257"/>
      <c r="F31" s="254" t="s">
        <v>5</v>
      </c>
      <c r="G31" s="251" t="s">
        <v>17</v>
      </c>
      <c r="H31" s="251" t="s">
        <v>18</v>
      </c>
      <c r="I31" s="10"/>
    </row>
    <row r="32" spans="1:9" s="11" customFormat="1" ht="12" customHeight="1">
      <c r="A32" s="250"/>
      <c r="B32" s="250"/>
      <c r="C32" s="253"/>
      <c r="D32" s="258"/>
      <c r="E32" s="259"/>
      <c r="F32" s="255"/>
      <c r="G32" s="252"/>
      <c r="H32" s="253"/>
      <c r="I32" s="10"/>
    </row>
    <row r="33" spans="1:9" s="11" customFormat="1" ht="19.5" customHeight="1">
      <c r="A33" s="6">
        <v>1</v>
      </c>
      <c r="B33" s="7">
        <v>400</v>
      </c>
      <c r="C33" s="6" t="s">
        <v>64</v>
      </c>
      <c r="D33" s="24" t="s">
        <v>65</v>
      </c>
      <c r="E33" s="8"/>
      <c r="F33" s="14"/>
      <c r="G33" s="9"/>
      <c r="H33" s="9"/>
      <c r="I33" s="10"/>
    </row>
    <row r="34" spans="1:9" s="11" customFormat="1" ht="19.5" customHeight="1">
      <c r="A34" s="15"/>
      <c r="B34" s="16"/>
      <c r="C34" s="15"/>
      <c r="D34" s="25" t="s">
        <v>66</v>
      </c>
      <c r="E34" s="18"/>
      <c r="F34" s="17"/>
      <c r="G34" s="17"/>
      <c r="H34" s="17"/>
      <c r="I34" s="10"/>
    </row>
    <row r="35" spans="1:9" s="11" customFormat="1" ht="19.5" customHeight="1">
      <c r="A35" s="15"/>
      <c r="B35" s="16"/>
      <c r="C35" s="15"/>
      <c r="D35" s="25" t="s">
        <v>67</v>
      </c>
      <c r="E35" s="18"/>
      <c r="F35" s="17"/>
      <c r="G35" s="17"/>
      <c r="H35" s="17"/>
      <c r="I35" s="10"/>
    </row>
    <row r="36" spans="1:9" s="11" customFormat="1" ht="19.5" customHeight="1">
      <c r="A36" s="15"/>
      <c r="B36" s="16"/>
      <c r="C36" s="15"/>
      <c r="D36" s="25"/>
      <c r="E36" s="18"/>
      <c r="F36" s="17"/>
      <c r="G36" s="17"/>
      <c r="H36" s="17"/>
      <c r="I36" s="10"/>
    </row>
    <row r="37" spans="1:9" s="11" customFormat="1" ht="19.5" customHeight="1">
      <c r="A37" s="15"/>
      <c r="B37" s="16"/>
      <c r="C37" s="15"/>
      <c r="D37" s="243" t="s">
        <v>68</v>
      </c>
      <c r="E37" s="18"/>
      <c r="F37" s="17"/>
      <c r="G37" s="17"/>
      <c r="H37" s="17"/>
      <c r="I37" s="10"/>
    </row>
    <row r="38" spans="1:9" s="11" customFormat="1" ht="19.5" customHeight="1">
      <c r="A38" s="15"/>
      <c r="B38" s="16"/>
      <c r="C38" s="15"/>
      <c r="D38" s="25"/>
      <c r="E38" s="18"/>
      <c r="F38" s="17"/>
      <c r="G38" s="17"/>
      <c r="H38" s="17"/>
      <c r="I38" s="10"/>
    </row>
    <row r="39" spans="1:9" s="11" customFormat="1" ht="19.5" customHeight="1">
      <c r="A39" s="15"/>
      <c r="B39" s="16"/>
      <c r="C39" s="15"/>
      <c r="D39" s="25"/>
      <c r="E39" s="18"/>
      <c r="F39" s="17"/>
      <c r="G39" s="17"/>
      <c r="H39" s="17"/>
      <c r="I39" s="10"/>
    </row>
    <row r="40" spans="1:9" s="11" customFormat="1" ht="19.5" customHeight="1">
      <c r="A40" s="15"/>
      <c r="B40" s="16"/>
      <c r="C40" s="15"/>
      <c r="D40" s="25"/>
      <c r="E40" s="18"/>
      <c r="F40" s="17"/>
      <c r="G40" s="17"/>
      <c r="H40" s="17"/>
      <c r="I40" s="10"/>
    </row>
    <row r="41" spans="1:9" s="11" customFormat="1" ht="19.5" customHeight="1">
      <c r="A41" s="15"/>
      <c r="B41" s="16"/>
      <c r="C41" s="15"/>
      <c r="D41" s="25"/>
      <c r="E41" s="18"/>
      <c r="F41" s="17"/>
      <c r="G41" s="17"/>
      <c r="H41" s="17"/>
      <c r="I41" s="10"/>
    </row>
    <row r="42" spans="1:9" s="11" customFormat="1" ht="19.5" customHeight="1">
      <c r="A42" s="15"/>
      <c r="B42" s="16"/>
      <c r="C42" s="15"/>
      <c r="D42" s="25"/>
      <c r="E42" s="18"/>
      <c r="F42" s="17"/>
      <c r="G42" s="17"/>
      <c r="H42" s="17"/>
      <c r="I42" s="10"/>
    </row>
    <row r="43" spans="1:9" s="11" customFormat="1" ht="19.5" customHeight="1">
      <c r="A43" s="15"/>
      <c r="B43" s="16"/>
      <c r="C43" s="15"/>
      <c r="D43" s="25"/>
      <c r="E43" s="18"/>
      <c r="F43" s="17"/>
      <c r="G43" s="17"/>
      <c r="H43" s="17"/>
      <c r="I43" s="10"/>
    </row>
    <row r="44" spans="1:9" s="11" customFormat="1" ht="19.5" customHeight="1">
      <c r="A44" s="29"/>
      <c r="B44" s="30"/>
      <c r="C44" s="29"/>
      <c r="D44" s="31"/>
      <c r="E44" s="32"/>
      <c r="F44" s="47"/>
      <c r="G44" s="47"/>
      <c r="H44" s="47"/>
      <c r="I44" s="10"/>
    </row>
    <row r="45" spans="1:9" s="11" customFormat="1" ht="12.75">
      <c r="A45" s="52"/>
      <c r="B45" s="53"/>
      <c r="C45" s="54" t="s">
        <v>8</v>
      </c>
      <c r="D45" s="54"/>
      <c r="E45" s="55"/>
      <c r="F45" s="55"/>
      <c r="G45" s="55"/>
      <c r="H45" s="56" t="s">
        <v>10</v>
      </c>
      <c r="I45" s="10"/>
    </row>
    <row r="46" spans="1:8" s="12" customFormat="1" ht="18.75" customHeight="1">
      <c r="A46" s="36"/>
      <c r="B46" s="36"/>
      <c r="C46" s="36"/>
      <c r="D46" s="38"/>
      <c r="E46" s="35"/>
      <c r="F46" s="35"/>
      <c r="G46" s="35"/>
      <c r="H46" s="35"/>
    </row>
    <row r="47" spans="1:8" s="12" customFormat="1" ht="18.75" customHeight="1">
      <c r="A47" s="36"/>
      <c r="B47" s="36"/>
      <c r="C47" s="36"/>
      <c r="D47" s="38"/>
      <c r="E47" s="35"/>
      <c r="F47" s="35"/>
      <c r="G47" s="35"/>
      <c r="H47" s="35"/>
    </row>
    <row r="48" spans="1:8" s="12" customFormat="1" ht="18.75" customHeight="1">
      <c r="A48" s="36"/>
      <c r="B48" s="36"/>
      <c r="C48" s="36"/>
      <c r="D48" s="38"/>
      <c r="E48" s="35"/>
      <c r="F48" s="35"/>
      <c r="G48" s="35"/>
      <c r="H48" s="35"/>
    </row>
    <row r="49" spans="1:8" s="12" customFormat="1" ht="18.75" customHeight="1">
      <c r="A49" s="36"/>
      <c r="B49" s="36"/>
      <c r="C49" s="36"/>
      <c r="D49" s="38"/>
      <c r="E49" s="35"/>
      <c r="F49" s="35"/>
      <c r="G49" s="35"/>
      <c r="H49" s="35"/>
    </row>
    <row r="50" spans="1:8" s="12" customFormat="1" ht="18.75" customHeight="1">
      <c r="A50" s="36"/>
      <c r="B50" s="36"/>
      <c r="C50" s="36"/>
      <c r="D50" s="38"/>
      <c r="E50" s="35"/>
      <c r="F50" s="35"/>
      <c r="G50" s="35"/>
      <c r="H50" s="35"/>
    </row>
    <row r="51" spans="1:8" s="12" customFormat="1" ht="18.75" customHeight="1">
      <c r="A51" s="36"/>
      <c r="B51" s="36"/>
      <c r="C51" s="36"/>
      <c r="D51" s="38"/>
      <c r="E51" s="35"/>
      <c r="F51" s="35"/>
      <c r="G51" s="35"/>
      <c r="H51" s="35"/>
    </row>
    <row r="52" spans="1:8" s="12" customFormat="1" ht="18.75" customHeight="1">
      <c r="A52" s="36"/>
      <c r="B52" s="36"/>
      <c r="C52" s="36"/>
      <c r="D52" s="38"/>
      <c r="E52" s="35"/>
      <c r="F52" s="35"/>
      <c r="G52" s="35"/>
      <c r="H52" s="35"/>
    </row>
    <row r="53" spans="1:8" s="12" customFormat="1" ht="18.75" customHeight="1">
      <c r="A53" s="36"/>
      <c r="B53" s="36"/>
      <c r="C53" s="36"/>
      <c r="D53" s="38"/>
      <c r="E53" s="35"/>
      <c r="F53" s="35"/>
      <c r="G53" s="35"/>
      <c r="H53" s="35"/>
    </row>
    <row r="54" spans="1:8" s="12" customFormat="1" ht="18.75" customHeight="1">
      <c r="A54" s="36"/>
      <c r="B54" s="36"/>
      <c r="C54" s="36"/>
      <c r="D54" s="38"/>
      <c r="E54" s="35"/>
      <c r="F54" s="35"/>
      <c r="G54" s="35"/>
      <c r="H54" s="35"/>
    </row>
    <row r="55" spans="1:8" s="12" customFormat="1" ht="18.75" customHeight="1">
      <c r="A55" s="36"/>
      <c r="B55" s="36"/>
      <c r="C55" s="36"/>
      <c r="D55" s="38"/>
      <c r="E55" s="35"/>
      <c r="F55" s="35"/>
      <c r="G55" s="35"/>
      <c r="H55" s="35"/>
    </row>
    <row r="56" spans="1:8" s="12" customFormat="1" ht="18.75" customHeight="1">
      <c r="A56" s="36"/>
      <c r="B56" s="36"/>
      <c r="C56" s="36"/>
      <c r="D56" s="38"/>
      <c r="E56" s="35"/>
      <c r="F56" s="35"/>
      <c r="G56" s="35"/>
      <c r="H56" s="35"/>
    </row>
    <row r="57" spans="1:8" s="12" customFormat="1" ht="18.75" customHeight="1">
      <c r="A57" s="36"/>
      <c r="B57" s="36"/>
      <c r="C57" s="36"/>
      <c r="D57" s="38"/>
      <c r="E57" s="35"/>
      <c r="F57" s="35"/>
      <c r="G57" s="35"/>
      <c r="H57" s="35"/>
    </row>
    <row r="58" spans="1:8" s="12" customFormat="1" ht="18.75" customHeight="1">
      <c r="A58" s="36"/>
      <c r="B58" s="36"/>
      <c r="C58" s="36"/>
      <c r="D58" s="38"/>
      <c r="E58" s="35"/>
      <c r="F58" s="35"/>
      <c r="G58" s="35"/>
      <c r="H58" s="35"/>
    </row>
    <row r="59" spans="1:8" s="12" customFormat="1" ht="18.75" customHeight="1">
      <c r="A59" s="36"/>
      <c r="B59" s="36"/>
      <c r="C59" s="36"/>
      <c r="D59" s="38"/>
      <c r="E59" s="35"/>
      <c r="F59" s="35"/>
      <c r="G59" s="35"/>
      <c r="H59" s="35"/>
    </row>
    <row r="60" spans="1:8" s="12" customFormat="1" ht="18.75" customHeight="1">
      <c r="A60" s="36"/>
      <c r="B60" s="36"/>
      <c r="C60" s="36"/>
      <c r="D60" s="38"/>
      <c r="E60" s="35"/>
      <c r="F60" s="35"/>
      <c r="G60" s="35"/>
      <c r="H60" s="35"/>
    </row>
    <row r="61" spans="1:8" s="12" customFormat="1" ht="18.75" customHeight="1">
      <c r="A61" s="36"/>
      <c r="B61" s="36"/>
      <c r="C61" s="36"/>
      <c r="D61" s="38"/>
      <c r="E61" s="35"/>
      <c r="F61" s="35"/>
      <c r="G61" s="35"/>
      <c r="H61" s="35"/>
    </row>
    <row r="62" spans="1:8" s="12" customFormat="1" ht="18.75" customHeight="1">
      <c r="A62" s="36"/>
      <c r="B62" s="36"/>
      <c r="C62" s="36"/>
      <c r="D62" s="38"/>
      <c r="E62" s="35"/>
      <c r="F62" s="35"/>
      <c r="G62" s="35"/>
      <c r="H62" s="35"/>
    </row>
    <row r="63" spans="1:8" s="12" customFormat="1" ht="18.75" customHeight="1">
      <c r="A63" s="36"/>
      <c r="B63" s="36"/>
      <c r="C63" s="36"/>
      <c r="D63" s="38"/>
      <c r="E63" s="35"/>
      <c r="F63" s="35"/>
      <c r="G63" s="35"/>
      <c r="H63" s="35"/>
    </row>
    <row r="64" spans="1:8" s="12" customFormat="1" ht="18.75" customHeight="1">
      <c r="A64" s="36"/>
      <c r="B64" s="36"/>
      <c r="C64" s="36"/>
      <c r="D64" s="38"/>
      <c r="E64" s="35"/>
      <c r="F64" s="35"/>
      <c r="G64" s="35"/>
      <c r="H64" s="35"/>
    </row>
    <row r="65" spans="1:8" s="12" customFormat="1" ht="18.75" customHeight="1">
      <c r="A65" s="36"/>
      <c r="B65" s="36"/>
      <c r="C65" s="36"/>
      <c r="D65" s="38"/>
      <c r="E65" s="35"/>
      <c r="F65" s="35"/>
      <c r="G65" s="35"/>
      <c r="H65" s="35"/>
    </row>
    <row r="66" spans="1:8" s="12" customFormat="1" ht="18.75" customHeight="1">
      <c r="A66" s="36"/>
      <c r="B66" s="36"/>
      <c r="C66" s="36"/>
      <c r="D66" s="38"/>
      <c r="E66" s="33"/>
      <c r="F66" s="33"/>
      <c r="G66" s="33"/>
      <c r="H66" s="33"/>
    </row>
    <row r="67" spans="1:8" s="12" customFormat="1" ht="18.75" customHeight="1">
      <c r="A67" s="36"/>
      <c r="B67" s="36"/>
      <c r="C67" s="36"/>
      <c r="D67" s="38"/>
      <c r="E67" s="33"/>
      <c r="F67" s="33"/>
      <c r="G67" s="33"/>
      <c r="H67" s="33"/>
    </row>
    <row r="68" spans="1:8" s="12" customFormat="1" ht="18.75" customHeight="1">
      <c r="A68" s="36"/>
      <c r="B68" s="36"/>
      <c r="C68" s="36"/>
      <c r="D68" s="38"/>
      <c r="E68" s="33"/>
      <c r="F68" s="33"/>
      <c r="G68" s="33"/>
      <c r="H68" s="33"/>
    </row>
    <row r="69" spans="1:8" s="12" customFormat="1" ht="18.75" customHeight="1">
      <c r="A69" s="36"/>
      <c r="B69" s="36"/>
      <c r="C69" s="36"/>
      <c r="D69" s="38"/>
      <c r="E69" s="33"/>
      <c r="F69" s="33"/>
      <c r="G69" s="33"/>
      <c r="H69" s="33"/>
    </row>
    <row r="70" spans="1:8" s="12" customFormat="1" ht="18.75" customHeight="1">
      <c r="A70" s="36"/>
      <c r="B70" s="36"/>
      <c r="C70" s="36"/>
      <c r="D70" s="38"/>
      <c r="E70" s="33"/>
      <c r="F70" s="33"/>
      <c r="G70" s="33"/>
      <c r="H70" s="33"/>
    </row>
    <row r="71" spans="1:8" s="12" customFormat="1" ht="18.75" customHeight="1">
      <c r="A71" s="36"/>
      <c r="B71" s="36"/>
      <c r="C71" s="36"/>
      <c r="D71" s="38"/>
      <c r="E71" s="33"/>
      <c r="F71" s="33"/>
      <c r="G71" s="33"/>
      <c r="H71" s="33"/>
    </row>
    <row r="72" spans="1:8" s="12" customFormat="1" ht="18.75" customHeight="1">
      <c r="A72" s="36"/>
      <c r="B72" s="36"/>
      <c r="C72" s="36"/>
      <c r="D72" s="38"/>
      <c r="E72" s="33"/>
      <c r="F72" s="33"/>
      <c r="G72" s="33"/>
      <c r="H72" s="33"/>
    </row>
    <row r="73" spans="1:8" s="12" customFormat="1" ht="18.75" customHeight="1">
      <c r="A73" s="36"/>
      <c r="B73" s="36"/>
      <c r="C73" s="36"/>
      <c r="D73" s="38"/>
      <c r="E73" s="33"/>
      <c r="F73" s="33"/>
      <c r="G73" s="33"/>
      <c r="H73" s="33"/>
    </row>
    <row r="74" spans="1:8" s="12" customFormat="1" ht="18.75" customHeight="1">
      <c r="A74" s="36"/>
      <c r="B74" s="36"/>
      <c r="C74" s="36"/>
      <c r="D74" s="38"/>
      <c r="E74" s="33"/>
      <c r="F74" s="33"/>
      <c r="G74" s="33"/>
      <c r="H74" s="33"/>
    </row>
    <row r="75" spans="1:8" s="12" customFormat="1" ht="18.75" customHeight="1">
      <c r="A75" s="36"/>
      <c r="B75" s="36"/>
      <c r="C75" s="36"/>
      <c r="D75" s="38"/>
      <c r="E75" s="33"/>
      <c r="F75" s="33"/>
      <c r="G75" s="33"/>
      <c r="H75" s="33"/>
    </row>
    <row r="76" spans="1:8" s="12" customFormat="1" ht="18.75" customHeight="1">
      <c r="A76" s="36"/>
      <c r="B76" s="36"/>
      <c r="C76" s="36"/>
      <c r="D76" s="38"/>
      <c r="E76" s="33"/>
      <c r="F76" s="33"/>
      <c r="G76" s="33"/>
      <c r="H76" s="33"/>
    </row>
    <row r="77" spans="1:8" s="12" customFormat="1" ht="18.75" customHeight="1">
      <c r="A77" s="36"/>
      <c r="B77" s="36"/>
      <c r="C77" s="36"/>
      <c r="D77" s="38"/>
      <c r="E77" s="33"/>
      <c r="F77" s="33"/>
      <c r="G77" s="33"/>
      <c r="H77" s="33"/>
    </row>
    <row r="78" spans="1:8" s="12" customFormat="1" ht="18.75" customHeight="1">
      <c r="A78" s="36"/>
      <c r="B78" s="36"/>
      <c r="C78" s="36"/>
      <c r="D78" s="38"/>
      <c r="E78" s="33"/>
      <c r="F78" s="33"/>
      <c r="G78" s="33"/>
      <c r="H78" s="33"/>
    </row>
    <row r="79" spans="1:8" s="12" customFormat="1" ht="18.75" customHeight="1">
      <c r="A79" s="36"/>
      <c r="B79" s="36"/>
      <c r="C79" s="36"/>
      <c r="D79" s="38"/>
      <c r="E79" s="33"/>
      <c r="F79" s="33"/>
      <c r="G79" s="33"/>
      <c r="H79" s="33"/>
    </row>
    <row r="80" spans="1:8" s="12" customFormat="1" ht="18.75" customHeight="1">
      <c r="A80" s="36"/>
      <c r="B80" s="36"/>
      <c r="C80" s="36"/>
      <c r="D80" s="38"/>
      <c r="E80" s="33"/>
      <c r="F80" s="33"/>
      <c r="G80" s="33"/>
      <c r="H80" s="33"/>
    </row>
    <row r="81" spans="1:8" s="12" customFormat="1" ht="18.75" customHeight="1">
      <c r="A81" s="37"/>
      <c r="B81" s="37"/>
      <c r="C81" s="37"/>
      <c r="D81" s="39"/>
      <c r="E81" s="34"/>
      <c r="F81" s="34"/>
      <c r="G81" s="34"/>
      <c r="H81" s="34"/>
    </row>
    <row r="82" spans="1:8" s="12" customFormat="1" ht="18.75" customHeight="1">
      <c r="A82" s="37"/>
      <c r="B82" s="37"/>
      <c r="C82" s="37"/>
      <c r="D82" s="39"/>
      <c r="E82" s="34"/>
      <c r="F82" s="34"/>
      <c r="G82" s="34"/>
      <c r="H82" s="34"/>
    </row>
    <row r="83" spans="1:8" s="12" customFormat="1" ht="18.75" customHeight="1">
      <c r="A83" s="37"/>
      <c r="B83" s="37"/>
      <c r="C83" s="37"/>
      <c r="D83" s="39"/>
      <c r="E83" s="34"/>
      <c r="F83" s="34"/>
      <c r="G83" s="34"/>
      <c r="H83" s="34"/>
    </row>
    <row r="84" spans="1:8" s="12" customFormat="1" ht="18.75" customHeight="1">
      <c r="A84" s="37"/>
      <c r="B84" s="37"/>
      <c r="C84" s="37"/>
      <c r="D84" s="39"/>
      <c r="E84" s="34"/>
      <c r="F84" s="34"/>
      <c r="G84" s="34"/>
      <c r="H84" s="34"/>
    </row>
    <row r="85" spans="1:8" s="12" customFormat="1" ht="18.75" customHeight="1">
      <c r="A85" s="37"/>
      <c r="B85" s="37"/>
      <c r="C85" s="37"/>
      <c r="D85" s="39"/>
      <c r="E85" s="34"/>
      <c r="F85" s="34"/>
      <c r="G85" s="34"/>
      <c r="H85" s="34"/>
    </row>
    <row r="86" spans="1:8" s="12" customFormat="1" ht="18.75" customHeight="1">
      <c r="A86" s="37"/>
      <c r="B86" s="37"/>
      <c r="C86" s="37"/>
      <c r="D86" s="39"/>
      <c r="E86" s="34"/>
      <c r="F86" s="34"/>
      <c r="G86" s="34"/>
      <c r="H86" s="34"/>
    </row>
    <row r="87" spans="1:8" s="12" customFormat="1" ht="18.75" customHeight="1">
      <c r="A87" s="37"/>
      <c r="B87" s="37"/>
      <c r="C87" s="37"/>
      <c r="D87" s="39"/>
      <c r="E87" s="34"/>
      <c r="F87" s="34"/>
      <c r="G87" s="34"/>
      <c r="H87" s="34"/>
    </row>
    <row r="88" spans="1:8" s="12" customFormat="1" ht="18.75" customHeight="1">
      <c r="A88" s="37"/>
      <c r="B88" s="37"/>
      <c r="C88" s="37"/>
      <c r="D88" s="39"/>
      <c r="E88" s="34"/>
      <c r="F88" s="34"/>
      <c r="G88" s="34"/>
      <c r="H88" s="34"/>
    </row>
    <row r="89" spans="1:8" s="12" customFormat="1" ht="18.75" customHeight="1">
      <c r="A89" s="37"/>
      <c r="B89" s="37"/>
      <c r="C89" s="37"/>
      <c r="D89" s="39"/>
      <c r="E89" s="34"/>
      <c r="F89" s="34"/>
      <c r="G89" s="34"/>
      <c r="H89" s="34"/>
    </row>
    <row r="90" spans="1:8" s="12" customFormat="1" ht="12.75">
      <c r="A90" s="58"/>
      <c r="B90" s="11"/>
      <c r="C90" s="59"/>
      <c r="D90" s="11"/>
      <c r="E90" s="11"/>
      <c r="F90" s="11"/>
      <c r="G90" s="11"/>
      <c r="H90" s="11"/>
    </row>
    <row r="91" spans="1:8" s="4" customFormat="1" ht="12.75" hidden="1">
      <c r="A91"/>
      <c r="B91"/>
      <c r="C91"/>
      <c r="D91"/>
      <c r="E91"/>
      <c r="F91"/>
      <c r="G91"/>
      <c r="H91"/>
    </row>
    <row r="92" spans="1:8" s="4" customFormat="1" ht="12.75" hidden="1">
      <c r="A92"/>
      <c r="B92"/>
      <c r="C92"/>
      <c r="D92"/>
      <c r="E92"/>
      <c r="F92"/>
      <c r="G92"/>
      <c r="H92"/>
    </row>
    <row r="93" spans="1:8" s="4" customFormat="1" ht="12.75" hidden="1">
      <c r="A93"/>
      <c r="B93"/>
      <c r="C93"/>
      <c r="D93"/>
      <c r="E93"/>
      <c r="F93"/>
      <c r="G93"/>
      <c r="H93"/>
    </row>
    <row r="94" spans="1:8" s="4" customFormat="1" ht="12.75" hidden="1">
      <c r="A94"/>
      <c r="B94"/>
      <c r="C94"/>
      <c r="D94"/>
      <c r="E94"/>
      <c r="F94"/>
      <c r="G94"/>
      <c r="H94"/>
    </row>
    <row r="95" spans="1:8" s="4" customFormat="1" ht="12.75" hidden="1">
      <c r="A95"/>
      <c r="B95"/>
      <c r="C95"/>
      <c r="D95"/>
      <c r="E95"/>
      <c r="F95"/>
      <c r="G95"/>
      <c r="H95"/>
    </row>
    <row r="96" spans="1:8" s="4" customFormat="1" ht="12.75" hidden="1">
      <c r="A96"/>
      <c r="B96"/>
      <c r="C96"/>
      <c r="D96"/>
      <c r="E96"/>
      <c r="F96"/>
      <c r="G96"/>
      <c r="H96"/>
    </row>
    <row r="97" spans="1:8" s="4" customFormat="1" ht="12.75" hidden="1">
      <c r="A97"/>
      <c r="B97"/>
      <c r="C97"/>
      <c r="D97"/>
      <c r="E97"/>
      <c r="F97"/>
      <c r="G97"/>
      <c r="H97"/>
    </row>
    <row r="98" spans="1:8" s="4" customFormat="1" ht="12.75" hidden="1">
      <c r="A98"/>
      <c r="B98"/>
      <c r="C98"/>
      <c r="D98"/>
      <c r="E98"/>
      <c r="F98"/>
      <c r="G98"/>
      <c r="H98"/>
    </row>
    <row r="99" spans="1:8" s="4" customFormat="1" ht="12.75" hidden="1">
      <c r="A99"/>
      <c r="B99"/>
      <c r="C99"/>
      <c r="D99"/>
      <c r="E99"/>
      <c r="F99"/>
      <c r="G99"/>
      <c r="H99"/>
    </row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/>
  </sheetData>
  <sheetProtection formatCells="0" formatRows="0" insertColumns="0" insertRows="0" insertHyperlinks="0" deleteRows="0"/>
  <mergeCells count="29">
    <mergeCell ref="A20:H20"/>
    <mergeCell ref="G2:H3"/>
    <mergeCell ref="E9:F9"/>
    <mergeCell ref="G9:H9"/>
    <mergeCell ref="A3:D3"/>
    <mergeCell ref="A12:H12"/>
    <mergeCell ref="A4:D4"/>
    <mergeCell ref="A7:D8"/>
    <mergeCell ref="B9:D9"/>
    <mergeCell ref="A23:H23"/>
    <mergeCell ref="A22:H22"/>
    <mergeCell ref="A14:H14"/>
    <mergeCell ref="A19:H19"/>
    <mergeCell ref="A15:H15"/>
    <mergeCell ref="C1:D2"/>
    <mergeCell ref="A5:D5"/>
    <mergeCell ref="E5:H5"/>
    <mergeCell ref="E4:H4"/>
    <mergeCell ref="E2:F3"/>
    <mergeCell ref="A30:E30"/>
    <mergeCell ref="A13:H13"/>
    <mergeCell ref="B31:B32"/>
    <mergeCell ref="A31:A32"/>
    <mergeCell ref="G31:G32"/>
    <mergeCell ref="H31:H32"/>
    <mergeCell ref="F31:F32"/>
    <mergeCell ref="C31:C32"/>
    <mergeCell ref="D31:E32"/>
    <mergeCell ref="A21:H21"/>
  </mergeCells>
  <printOptions horizontalCentered="1"/>
  <pageMargins left="0.1968503937007874" right="0.15748031496062992" top="0.11811023622047245" bottom="0.07874015748031496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D31" sqref="D31:E32"/>
    </sheetView>
  </sheetViews>
  <sheetFormatPr defaultColWidth="0" defaultRowHeight="12.75" customHeight="1" zeroHeight="1"/>
  <cols>
    <col min="1" max="1" width="5.7109375" style="0" customWidth="1"/>
    <col min="2" max="2" width="5.8515625" style="0" customWidth="1"/>
    <col min="3" max="3" width="4.57421875" style="0" customWidth="1"/>
    <col min="4" max="4" width="37.28125" style="0" customWidth="1"/>
    <col min="5" max="5" width="19.28125" style="0" customWidth="1"/>
    <col min="6" max="6" width="4.7109375" style="0" customWidth="1"/>
    <col min="7" max="7" width="13.28125" style="0" customWidth="1"/>
    <col min="8" max="8" width="11.28125" style="0" customWidth="1"/>
    <col min="9" max="9" width="0.85546875" style="0" customWidth="1"/>
    <col min="10" max="16384" width="0" style="0" hidden="1" customWidth="1"/>
  </cols>
  <sheetData>
    <row r="1" spans="2:9" ht="18.75" customHeight="1" thickBot="1">
      <c r="B1" s="26"/>
      <c r="C1" s="262" t="s">
        <v>6</v>
      </c>
      <c r="D1" s="262"/>
      <c r="E1" s="21"/>
      <c r="F1" s="20"/>
      <c r="G1" s="22"/>
      <c r="H1" s="23" t="s">
        <v>15</v>
      </c>
      <c r="I1" s="2"/>
    </row>
    <row r="2" spans="1:9" ht="32.25" customHeight="1">
      <c r="A2" s="26"/>
      <c r="B2" s="26"/>
      <c r="C2" s="262"/>
      <c r="D2" s="262"/>
      <c r="E2" s="286" t="s">
        <v>24</v>
      </c>
      <c r="F2" s="287"/>
      <c r="G2" s="290"/>
      <c r="H2" s="291"/>
      <c r="I2" s="2"/>
    </row>
    <row r="3" spans="1:9" ht="14.25" customHeight="1" thickBot="1">
      <c r="A3" s="281" t="s">
        <v>23</v>
      </c>
      <c r="B3" s="281"/>
      <c r="C3" s="281"/>
      <c r="D3" s="282"/>
      <c r="E3" s="288"/>
      <c r="F3" s="289"/>
      <c r="G3" s="292"/>
      <c r="H3" s="293"/>
      <c r="I3" s="3"/>
    </row>
    <row r="4" spans="1:9" ht="14.25" customHeight="1" thickBot="1">
      <c r="A4" s="283" t="s">
        <v>58</v>
      </c>
      <c r="B4" s="283"/>
      <c r="C4" s="283"/>
      <c r="D4" s="283"/>
      <c r="E4" s="268"/>
      <c r="F4" s="268"/>
      <c r="G4" s="268"/>
      <c r="H4" s="268"/>
      <c r="I4" s="2"/>
    </row>
    <row r="5" spans="1:9" ht="25.5" customHeight="1" thickBot="1">
      <c r="A5" s="263" t="s">
        <v>3</v>
      </c>
      <c r="B5" s="263"/>
      <c r="C5" s="263"/>
      <c r="D5" s="264"/>
      <c r="E5" s="265" t="s">
        <v>22</v>
      </c>
      <c r="F5" s="266"/>
      <c r="G5" s="266"/>
      <c r="H5" s="267"/>
      <c r="I5" s="2"/>
    </row>
    <row r="6" spans="1:9" ht="14.25" customHeight="1">
      <c r="A6" s="13"/>
      <c r="B6" s="13"/>
      <c r="C6" s="13"/>
      <c r="D6" s="13"/>
      <c r="E6" s="1"/>
      <c r="F6" s="27" t="s">
        <v>20</v>
      </c>
      <c r="G6" s="28" t="s">
        <v>25</v>
      </c>
      <c r="H6" s="19"/>
      <c r="I6" s="2"/>
    </row>
    <row r="7" spans="1:9" ht="14.25" customHeight="1">
      <c r="A7" s="284" t="s">
        <v>2</v>
      </c>
      <c r="B7" s="284"/>
      <c r="C7" s="284"/>
      <c r="D7" s="284"/>
      <c r="E7" s="1"/>
      <c r="F7" s="27" t="s">
        <v>11</v>
      </c>
      <c r="G7" s="224" t="s">
        <v>13</v>
      </c>
      <c r="H7" s="10"/>
      <c r="I7" s="2"/>
    </row>
    <row r="8" spans="1:9" ht="14.25" customHeight="1" thickBot="1">
      <c r="A8" s="284"/>
      <c r="B8" s="284"/>
      <c r="C8" s="284"/>
      <c r="D8" s="284"/>
      <c r="E8" s="1"/>
      <c r="F8" s="27" t="s">
        <v>12</v>
      </c>
      <c r="G8" s="5" t="s">
        <v>19</v>
      </c>
      <c r="H8" s="10"/>
      <c r="I8" s="2"/>
    </row>
    <row r="9" spans="1:9" ht="33" customHeight="1" thickBot="1">
      <c r="A9" s="45" t="s">
        <v>16</v>
      </c>
      <c r="B9" s="50"/>
      <c r="C9" s="50"/>
      <c r="D9" s="50"/>
      <c r="E9" s="277" t="s">
        <v>14</v>
      </c>
      <c r="F9" s="278"/>
      <c r="G9" s="279" t="s">
        <v>59</v>
      </c>
      <c r="H9" s="280"/>
      <c r="I9" s="2"/>
    </row>
    <row r="10" spans="1:9" s="11" customFormat="1" ht="18.75" customHeight="1">
      <c r="A10" s="40"/>
      <c r="B10" s="41"/>
      <c r="C10" s="41"/>
      <c r="D10" s="41"/>
      <c r="E10" s="41"/>
      <c r="F10" s="42"/>
      <c r="G10" s="42"/>
      <c r="H10" s="42"/>
      <c r="I10" s="43"/>
    </row>
    <row r="11" spans="1:9" s="11" customFormat="1" ht="18" customHeight="1">
      <c r="A11" s="19"/>
      <c r="B11" s="43"/>
      <c r="C11" s="43"/>
      <c r="D11" s="43"/>
      <c r="E11" s="43"/>
      <c r="F11" s="43"/>
      <c r="G11" s="43"/>
      <c r="H11" s="43"/>
      <c r="I11" s="42"/>
    </row>
    <row r="12" spans="1:9" s="11" customFormat="1" ht="15.75" customHeight="1">
      <c r="A12" s="48"/>
      <c r="B12" s="49"/>
      <c r="C12" s="49"/>
      <c r="D12" s="49"/>
      <c r="E12" s="49"/>
      <c r="F12" s="49"/>
      <c r="G12" s="49"/>
      <c r="H12" s="49"/>
      <c r="I12" s="42"/>
    </row>
    <row r="13" spans="1:9" s="11" customFormat="1" ht="18" customHeight="1">
      <c r="A13" s="48"/>
      <c r="B13" s="49"/>
      <c r="C13" s="49"/>
      <c r="D13" s="49"/>
      <c r="E13" s="49"/>
      <c r="F13" s="49"/>
      <c r="G13" s="49"/>
      <c r="H13" s="49"/>
      <c r="I13" s="42"/>
    </row>
    <row r="14" spans="1:9" s="11" customFormat="1" ht="15" customHeight="1">
      <c r="A14" s="48"/>
      <c r="B14" s="49"/>
      <c r="C14" s="49"/>
      <c r="D14" s="49"/>
      <c r="E14" s="49"/>
      <c r="F14" s="49"/>
      <c r="G14" s="49"/>
      <c r="H14" s="49"/>
      <c r="I14" s="42"/>
    </row>
    <row r="15" spans="1:9" s="11" customFormat="1" ht="21.75" customHeight="1">
      <c r="A15" s="51"/>
      <c r="B15" s="51"/>
      <c r="C15" s="51"/>
      <c r="D15" s="51"/>
      <c r="E15" s="51"/>
      <c r="F15" s="51"/>
      <c r="G15" s="51"/>
      <c r="H15" s="51"/>
      <c r="I15" s="42"/>
    </row>
    <row r="16" spans="1:9" s="11" customFormat="1" ht="17.25" customHeight="1">
      <c r="A16" s="19"/>
      <c r="B16" s="43"/>
      <c r="C16" s="43"/>
      <c r="D16" s="43"/>
      <c r="E16" s="43"/>
      <c r="F16" s="43"/>
      <c r="G16" s="43"/>
      <c r="H16" s="43"/>
      <c r="I16" s="42"/>
    </row>
    <row r="17" spans="1:9" s="11" customFormat="1" ht="17.25" customHeight="1">
      <c r="A17" s="19"/>
      <c r="B17" s="43"/>
      <c r="C17" s="43"/>
      <c r="D17" s="43"/>
      <c r="E17" s="43"/>
      <c r="F17" s="43"/>
      <c r="G17" s="43"/>
      <c r="H17" s="43"/>
      <c r="I17" s="42"/>
    </row>
    <row r="18" spans="1:9" s="11" customFormat="1" ht="17.25" customHeight="1">
      <c r="A18" s="19"/>
      <c r="B18" s="43"/>
      <c r="C18" s="43"/>
      <c r="D18" s="43"/>
      <c r="E18" s="43"/>
      <c r="F18" s="43"/>
      <c r="G18" s="43"/>
      <c r="H18" s="43"/>
      <c r="I18" s="42"/>
    </row>
    <row r="19" spans="1:9" s="11" customFormat="1" ht="17.25" customHeight="1">
      <c r="A19" s="247"/>
      <c r="B19" s="248"/>
      <c r="C19" s="248"/>
      <c r="D19" s="248"/>
      <c r="E19" s="248"/>
      <c r="F19" s="248"/>
      <c r="G19" s="248"/>
      <c r="H19" s="248"/>
      <c r="I19" s="42"/>
    </row>
    <row r="20" spans="1:9" s="11" customFormat="1" ht="18" customHeight="1">
      <c r="A20" s="247"/>
      <c r="B20" s="248"/>
      <c r="C20" s="248"/>
      <c r="D20" s="248"/>
      <c r="E20" s="248"/>
      <c r="F20" s="248"/>
      <c r="G20" s="248"/>
      <c r="H20" s="248"/>
      <c r="I20" s="42"/>
    </row>
    <row r="21" spans="1:9" s="11" customFormat="1" ht="15.75" customHeight="1">
      <c r="A21" s="247"/>
      <c r="B21" s="248"/>
      <c r="C21" s="248"/>
      <c r="D21" s="248"/>
      <c r="E21" s="248"/>
      <c r="F21" s="248"/>
      <c r="G21" s="248"/>
      <c r="H21" s="248"/>
      <c r="I21" s="42"/>
    </row>
    <row r="22" spans="1:9" s="11" customFormat="1" ht="21" customHeight="1">
      <c r="A22" s="261"/>
      <c r="B22" s="260"/>
      <c r="C22" s="260"/>
      <c r="D22" s="260"/>
      <c r="E22" s="260"/>
      <c r="F22" s="260"/>
      <c r="G22" s="260"/>
      <c r="H22" s="260"/>
      <c r="I22" s="42"/>
    </row>
    <row r="23" spans="1:9" s="11" customFormat="1" ht="16.5" customHeight="1">
      <c r="A23" s="260"/>
      <c r="B23" s="260"/>
      <c r="C23" s="260"/>
      <c r="D23" s="260"/>
      <c r="E23" s="260"/>
      <c r="F23" s="260"/>
      <c r="G23" s="260"/>
      <c r="H23" s="260"/>
      <c r="I23" s="42"/>
    </row>
    <row r="24" spans="1:9" s="11" customFormat="1" ht="17.25" customHeight="1">
      <c r="A24" s="19"/>
      <c r="B24" s="43"/>
      <c r="C24" s="43"/>
      <c r="D24" s="43"/>
      <c r="E24" s="43"/>
      <c r="F24" s="43"/>
      <c r="G24" s="43"/>
      <c r="H24" s="43"/>
      <c r="I24" s="42"/>
    </row>
    <row r="25" spans="1:9" s="11" customFormat="1" ht="17.25" customHeight="1">
      <c r="A25" s="19"/>
      <c r="B25" s="43"/>
      <c r="C25" s="43"/>
      <c r="D25" s="43"/>
      <c r="E25" s="43"/>
      <c r="F25" s="43"/>
      <c r="G25" s="43"/>
      <c r="H25" s="43"/>
      <c r="I25" s="42"/>
    </row>
    <row r="26" spans="1:9" s="11" customFormat="1" ht="17.25" customHeight="1">
      <c r="A26" s="19"/>
      <c r="B26" s="43"/>
      <c r="C26" s="43"/>
      <c r="D26" s="43"/>
      <c r="E26" s="43"/>
      <c r="F26" s="43"/>
      <c r="G26" s="43"/>
      <c r="H26" s="43"/>
      <c r="I26" s="42"/>
    </row>
    <row r="27" spans="1:9" s="11" customFormat="1" ht="17.25" customHeight="1">
      <c r="A27" s="19"/>
      <c r="B27" s="43"/>
      <c r="C27" s="43"/>
      <c r="D27" s="43"/>
      <c r="E27" s="43"/>
      <c r="F27" s="43"/>
      <c r="G27" s="43"/>
      <c r="H27" s="43"/>
      <c r="I27" s="42"/>
    </row>
    <row r="28" spans="1:9" s="11" customFormat="1" ht="24" customHeight="1">
      <c r="A28" s="19"/>
      <c r="B28" s="43"/>
      <c r="C28" s="43"/>
      <c r="D28" s="43"/>
      <c r="E28" s="43"/>
      <c r="F28" s="43"/>
      <c r="G28" s="43"/>
      <c r="H28" s="43"/>
      <c r="I28" s="42"/>
    </row>
    <row r="29" spans="1:9" s="11" customFormat="1" ht="22.5" customHeight="1">
      <c r="A29" s="44"/>
      <c r="B29" s="42"/>
      <c r="C29" s="42"/>
      <c r="D29" s="42"/>
      <c r="E29" s="42"/>
      <c r="F29" s="42"/>
      <c r="G29" s="42"/>
      <c r="H29" s="42"/>
      <c r="I29" s="42"/>
    </row>
    <row r="30" spans="1:9" s="11" customFormat="1" ht="18" customHeight="1">
      <c r="A30" s="246" t="s">
        <v>4</v>
      </c>
      <c r="B30" s="246"/>
      <c r="C30" s="246"/>
      <c r="D30" s="246"/>
      <c r="E30" s="246"/>
      <c r="F30" s="46"/>
      <c r="G30" s="46"/>
      <c r="H30" s="46"/>
      <c r="I30" s="10"/>
    </row>
    <row r="31" spans="1:9" s="11" customFormat="1" ht="12" customHeight="1">
      <c r="A31" s="249" t="s">
        <v>0</v>
      </c>
      <c r="B31" s="249" t="s">
        <v>21</v>
      </c>
      <c r="C31" s="251" t="s">
        <v>1</v>
      </c>
      <c r="D31" s="256" t="s">
        <v>7</v>
      </c>
      <c r="E31" s="257"/>
      <c r="F31" s="254" t="s">
        <v>5</v>
      </c>
      <c r="G31" s="251" t="s">
        <v>17</v>
      </c>
      <c r="H31" s="251" t="s">
        <v>18</v>
      </c>
      <c r="I31" s="10"/>
    </row>
    <row r="32" spans="1:9" s="11" customFormat="1" ht="12" customHeight="1">
      <c r="A32" s="250"/>
      <c r="B32" s="250"/>
      <c r="C32" s="253"/>
      <c r="D32" s="258"/>
      <c r="E32" s="259"/>
      <c r="F32" s="255"/>
      <c r="G32" s="252"/>
      <c r="H32" s="253"/>
      <c r="I32" s="10"/>
    </row>
    <row r="33" spans="1:9" s="11" customFormat="1" ht="19.5" customHeight="1">
      <c r="A33" s="6">
        <v>1</v>
      </c>
      <c r="B33" s="7"/>
      <c r="C33" s="6"/>
      <c r="D33" s="24"/>
      <c r="E33" s="8"/>
      <c r="F33" s="14"/>
      <c r="G33" s="9"/>
      <c r="H33" s="9"/>
      <c r="I33" s="10"/>
    </row>
    <row r="34" spans="1:9" s="11" customFormat="1" ht="19.5" customHeight="1">
      <c r="A34" s="15">
        <v>2</v>
      </c>
      <c r="B34" s="16"/>
      <c r="C34" s="15"/>
      <c r="D34" s="25"/>
      <c r="E34" s="18"/>
      <c r="F34" s="17"/>
      <c r="G34" s="17"/>
      <c r="H34" s="17"/>
      <c r="I34" s="10"/>
    </row>
    <row r="35" spans="1:9" s="11" customFormat="1" ht="19.5" customHeight="1">
      <c r="A35" s="15">
        <v>3</v>
      </c>
      <c r="B35" s="16"/>
      <c r="C35" s="15"/>
      <c r="D35" s="25"/>
      <c r="E35" s="18"/>
      <c r="F35" s="17"/>
      <c r="G35" s="17"/>
      <c r="H35" s="17"/>
      <c r="I35" s="10"/>
    </row>
    <row r="36" spans="1:9" s="11" customFormat="1" ht="19.5" customHeight="1">
      <c r="A36" s="15">
        <v>4</v>
      </c>
      <c r="B36" s="16"/>
      <c r="C36" s="15"/>
      <c r="D36" s="25"/>
      <c r="E36" s="18"/>
      <c r="F36" s="17"/>
      <c r="G36" s="17"/>
      <c r="H36" s="17"/>
      <c r="I36" s="10"/>
    </row>
    <row r="37" spans="1:9" s="11" customFormat="1" ht="19.5" customHeight="1">
      <c r="A37" s="15">
        <v>5</v>
      </c>
      <c r="B37" s="16"/>
      <c r="C37" s="15"/>
      <c r="D37" s="25"/>
      <c r="E37" s="18"/>
      <c r="F37" s="17"/>
      <c r="G37" s="17"/>
      <c r="H37" s="17"/>
      <c r="I37" s="10"/>
    </row>
    <row r="38" spans="1:9" s="11" customFormat="1" ht="19.5" customHeight="1">
      <c r="A38" s="15">
        <v>6</v>
      </c>
      <c r="B38" s="16"/>
      <c r="C38" s="15"/>
      <c r="D38" s="25"/>
      <c r="E38" s="18"/>
      <c r="F38" s="17"/>
      <c r="G38" s="17"/>
      <c r="H38" s="17"/>
      <c r="I38" s="10"/>
    </row>
    <row r="39" spans="1:9" s="11" customFormat="1" ht="19.5" customHeight="1">
      <c r="A39" s="15">
        <v>7</v>
      </c>
      <c r="B39" s="16"/>
      <c r="C39" s="15"/>
      <c r="D39" s="25"/>
      <c r="E39" s="18"/>
      <c r="F39" s="17"/>
      <c r="G39" s="17"/>
      <c r="H39" s="17"/>
      <c r="I39" s="10"/>
    </row>
    <row r="40" spans="1:9" s="11" customFormat="1" ht="19.5" customHeight="1">
      <c r="A40" s="15">
        <v>8</v>
      </c>
      <c r="B40" s="16"/>
      <c r="C40" s="15"/>
      <c r="D40" s="25"/>
      <c r="E40" s="18"/>
      <c r="F40" s="17"/>
      <c r="G40" s="17"/>
      <c r="H40" s="17"/>
      <c r="I40" s="10"/>
    </row>
    <row r="41" spans="1:9" s="11" customFormat="1" ht="19.5" customHeight="1">
      <c r="A41" s="15">
        <v>9</v>
      </c>
      <c r="B41" s="16"/>
      <c r="C41" s="15"/>
      <c r="D41" s="25"/>
      <c r="E41" s="18"/>
      <c r="F41" s="17"/>
      <c r="G41" s="17"/>
      <c r="H41" s="17"/>
      <c r="I41" s="10"/>
    </row>
    <row r="42" spans="1:9" s="11" customFormat="1" ht="19.5" customHeight="1">
      <c r="A42" s="15">
        <v>10</v>
      </c>
      <c r="B42" s="16"/>
      <c r="C42" s="15"/>
      <c r="D42" s="25"/>
      <c r="E42" s="18"/>
      <c r="F42" s="17"/>
      <c r="G42" s="17"/>
      <c r="H42" s="17"/>
      <c r="I42" s="10"/>
    </row>
    <row r="43" spans="1:9" s="11" customFormat="1" ht="19.5" customHeight="1">
      <c r="A43" s="15">
        <v>11</v>
      </c>
      <c r="B43" s="16"/>
      <c r="C43" s="15"/>
      <c r="D43" s="25"/>
      <c r="E43" s="18"/>
      <c r="F43" s="17"/>
      <c r="G43" s="17"/>
      <c r="H43" s="17"/>
      <c r="I43" s="10"/>
    </row>
    <row r="44" spans="1:9" s="11" customFormat="1" ht="19.5" customHeight="1">
      <c r="A44" s="29">
        <v>12</v>
      </c>
      <c r="B44" s="30"/>
      <c r="C44" s="29"/>
      <c r="D44" s="31"/>
      <c r="E44" s="32"/>
      <c r="F44" s="47"/>
      <c r="G44" s="47"/>
      <c r="H44" s="47"/>
      <c r="I44" s="10"/>
    </row>
    <row r="45" spans="1:9" s="11" customFormat="1" ht="12.75">
      <c r="A45" s="52" t="s">
        <v>9</v>
      </c>
      <c r="B45" s="53"/>
      <c r="C45" s="54" t="s">
        <v>8</v>
      </c>
      <c r="D45" s="54"/>
      <c r="E45" s="55"/>
      <c r="F45" s="55"/>
      <c r="G45" s="55"/>
      <c r="H45" s="56" t="s">
        <v>10</v>
      </c>
      <c r="I45" s="10"/>
    </row>
    <row r="46" spans="1:8" s="12" customFormat="1" ht="18.75" customHeight="1">
      <c r="A46" s="36"/>
      <c r="B46" s="36"/>
      <c r="C46" s="36"/>
      <c r="D46" s="38"/>
      <c r="E46" s="35"/>
      <c r="F46" s="35"/>
      <c r="G46" s="35"/>
      <c r="H46" s="35"/>
    </row>
    <row r="47" spans="1:8" s="12" customFormat="1" ht="18.75" customHeight="1">
      <c r="A47" s="36"/>
      <c r="B47" s="36"/>
      <c r="C47" s="36"/>
      <c r="D47" s="38"/>
      <c r="E47" s="35"/>
      <c r="F47" s="35"/>
      <c r="G47" s="35"/>
      <c r="H47" s="35"/>
    </row>
    <row r="48" spans="1:8" s="12" customFormat="1" ht="18.75" customHeight="1">
      <c r="A48" s="36"/>
      <c r="B48" s="36"/>
      <c r="C48" s="36"/>
      <c r="D48" s="38"/>
      <c r="E48" s="35"/>
      <c r="F48" s="35"/>
      <c r="G48" s="35"/>
      <c r="H48" s="35"/>
    </row>
    <row r="49" spans="1:8" s="12" customFormat="1" ht="18.75" customHeight="1">
      <c r="A49" s="36"/>
      <c r="B49" s="36"/>
      <c r="C49" s="36"/>
      <c r="D49" s="38"/>
      <c r="E49" s="35"/>
      <c r="F49" s="35"/>
      <c r="G49" s="35"/>
      <c r="H49" s="35"/>
    </row>
    <row r="50" spans="1:8" s="12" customFormat="1" ht="18.75" customHeight="1">
      <c r="A50" s="36"/>
      <c r="B50" s="36"/>
      <c r="C50" s="36"/>
      <c r="D50" s="38"/>
      <c r="E50" s="35"/>
      <c r="F50" s="35"/>
      <c r="G50" s="35"/>
      <c r="H50" s="35"/>
    </row>
    <row r="51" spans="1:8" s="12" customFormat="1" ht="18.75" customHeight="1">
      <c r="A51" s="36"/>
      <c r="B51" s="36"/>
      <c r="C51" s="36"/>
      <c r="D51" s="38"/>
      <c r="E51" s="35"/>
      <c r="F51" s="35"/>
      <c r="G51" s="35"/>
      <c r="H51" s="35"/>
    </row>
    <row r="52" spans="1:8" s="12" customFormat="1" ht="18.75" customHeight="1">
      <c r="A52" s="36"/>
      <c r="B52" s="36"/>
      <c r="C52" s="36"/>
      <c r="D52" s="38"/>
      <c r="E52" s="35"/>
      <c r="F52" s="35"/>
      <c r="G52" s="35"/>
      <c r="H52" s="35"/>
    </row>
    <row r="53" spans="1:8" s="12" customFormat="1" ht="18.75" customHeight="1">
      <c r="A53" s="36"/>
      <c r="B53" s="36"/>
      <c r="C53" s="36"/>
      <c r="D53" s="38"/>
      <c r="E53" s="35"/>
      <c r="F53" s="35"/>
      <c r="G53" s="35"/>
      <c r="H53" s="35"/>
    </row>
    <row r="54" spans="1:8" s="12" customFormat="1" ht="18.75" customHeight="1">
      <c r="A54" s="36"/>
      <c r="B54" s="36"/>
      <c r="C54" s="36"/>
      <c r="D54" s="38"/>
      <c r="E54" s="35"/>
      <c r="F54" s="35"/>
      <c r="G54" s="35"/>
      <c r="H54" s="35"/>
    </row>
    <row r="55" spans="1:8" s="12" customFormat="1" ht="18.75" customHeight="1">
      <c r="A55" s="36"/>
      <c r="B55" s="36"/>
      <c r="C55" s="36"/>
      <c r="D55" s="38"/>
      <c r="E55" s="35"/>
      <c r="F55" s="35"/>
      <c r="G55" s="35"/>
      <c r="H55" s="35"/>
    </row>
    <row r="56" spans="1:8" s="12" customFormat="1" ht="18.75" customHeight="1">
      <c r="A56" s="36"/>
      <c r="B56" s="36"/>
      <c r="C56" s="36"/>
      <c r="D56" s="38"/>
      <c r="E56" s="35"/>
      <c r="F56" s="35"/>
      <c r="G56" s="35"/>
      <c r="H56" s="35"/>
    </row>
    <row r="57" spans="1:8" s="12" customFormat="1" ht="18.75" customHeight="1">
      <c r="A57" s="36"/>
      <c r="B57" s="36"/>
      <c r="C57" s="36"/>
      <c r="D57" s="38"/>
      <c r="E57" s="35"/>
      <c r="F57" s="35"/>
      <c r="G57" s="35"/>
      <c r="H57" s="35"/>
    </row>
    <row r="58" spans="1:8" s="12" customFormat="1" ht="18.75" customHeight="1">
      <c r="A58" s="36"/>
      <c r="B58" s="36"/>
      <c r="C58" s="36"/>
      <c r="D58" s="38"/>
      <c r="E58" s="35"/>
      <c r="F58" s="35"/>
      <c r="G58" s="35"/>
      <c r="H58" s="35"/>
    </row>
    <row r="59" spans="1:8" s="12" customFormat="1" ht="18.75" customHeight="1">
      <c r="A59" s="36"/>
      <c r="B59" s="36"/>
      <c r="C59" s="36"/>
      <c r="D59" s="38"/>
      <c r="E59" s="35"/>
      <c r="F59" s="35"/>
      <c r="G59" s="35"/>
      <c r="H59" s="35"/>
    </row>
    <row r="60" spans="1:8" s="12" customFormat="1" ht="18.75" customHeight="1">
      <c r="A60" s="36"/>
      <c r="B60" s="36"/>
      <c r="C60" s="36"/>
      <c r="D60" s="38"/>
      <c r="E60" s="35"/>
      <c r="F60" s="35"/>
      <c r="G60" s="35"/>
      <c r="H60" s="35"/>
    </row>
    <row r="61" spans="1:8" s="12" customFormat="1" ht="18.75" customHeight="1">
      <c r="A61" s="36"/>
      <c r="B61" s="36"/>
      <c r="C61" s="36"/>
      <c r="D61" s="38"/>
      <c r="E61" s="35"/>
      <c r="F61" s="35"/>
      <c r="G61" s="35"/>
      <c r="H61" s="35"/>
    </row>
    <row r="62" spans="1:8" s="12" customFormat="1" ht="18.75" customHeight="1">
      <c r="A62" s="36"/>
      <c r="B62" s="36"/>
      <c r="C62" s="36"/>
      <c r="D62" s="38"/>
      <c r="E62" s="35"/>
      <c r="F62" s="35"/>
      <c r="G62" s="35"/>
      <c r="H62" s="35"/>
    </row>
    <row r="63" spans="1:8" s="12" customFormat="1" ht="18.75" customHeight="1">
      <c r="A63" s="36"/>
      <c r="B63" s="36"/>
      <c r="C63" s="36"/>
      <c r="D63" s="38"/>
      <c r="E63" s="35"/>
      <c r="F63" s="35"/>
      <c r="G63" s="35"/>
      <c r="H63" s="35"/>
    </row>
    <row r="64" spans="1:8" s="12" customFormat="1" ht="18.75" customHeight="1">
      <c r="A64" s="36"/>
      <c r="B64" s="36"/>
      <c r="C64" s="36"/>
      <c r="D64" s="38"/>
      <c r="E64" s="35"/>
      <c r="F64" s="35"/>
      <c r="G64" s="35"/>
      <c r="H64" s="35"/>
    </row>
    <row r="65" spans="1:8" s="12" customFormat="1" ht="18.75" customHeight="1">
      <c r="A65" s="36"/>
      <c r="B65" s="36"/>
      <c r="C65" s="36"/>
      <c r="D65" s="38"/>
      <c r="E65" s="35"/>
      <c r="F65" s="35"/>
      <c r="G65" s="35"/>
      <c r="H65" s="35"/>
    </row>
    <row r="66" spans="1:8" s="12" customFormat="1" ht="18.75" customHeight="1">
      <c r="A66" s="36"/>
      <c r="B66" s="36"/>
      <c r="C66" s="36"/>
      <c r="D66" s="38"/>
      <c r="E66" s="33"/>
      <c r="F66" s="33"/>
      <c r="G66" s="33"/>
      <c r="H66" s="33"/>
    </row>
    <row r="67" spans="1:8" s="12" customFormat="1" ht="18.75" customHeight="1">
      <c r="A67" s="36"/>
      <c r="B67" s="36"/>
      <c r="C67" s="36"/>
      <c r="D67" s="38"/>
      <c r="E67" s="33"/>
      <c r="F67" s="33"/>
      <c r="G67" s="33"/>
      <c r="H67" s="33"/>
    </row>
    <row r="68" spans="1:8" s="12" customFormat="1" ht="18.75" customHeight="1">
      <c r="A68" s="36"/>
      <c r="B68" s="36"/>
      <c r="C68" s="36"/>
      <c r="D68" s="38"/>
      <c r="E68" s="33"/>
      <c r="F68" s="33"/>
      <c r="G68" s="33"/>
      <c r="H68" s="33"/>
    </row>
    <row r="69" spans="1:8" s="12" customFormat="1" ht="18.75" customHeight="1">
      <c r="A69" s="36"/>
      <c r="B69" s="36"/>
      <c r="C69" s="36"/>
      <c r="D69" s="38"/>
      <c r="E69" s="33"/>
      <c r="F69" s="33"/>
      <c r="G69" s="33"/>
      <c r="H69" s="33"/>
    </row>
    <row r="70" spans="1:8" s="12" customFormat="1" ht="18.75" customHeight="1">
      <c r="A70" s="36"/>
      <c r="B70" s="36"/>
      <c r="C70" s="36"/>
      <c r="D70" s="38"/>
      <c r="E70" s="33"/>
      <c r="F70" s="33"/>
      <c r="G70" s="33"/>
      <c r="H70" s="33"/>
    </row>
    <row r="71" spans="1:8" s="12" customFormat="1" ht="18.75" customHeight="1">
      <c r="A71" s="36"/>
      <c r="B71" s="36"/>
      <c r="C71" s="36"/>
      <c r="D71" s="38"/>
      <c r="E71" s="33"/>
      <c r="F71" s="33"/>
      <c r="G71" s="33"/>
      <c r="H71" s="33"/>
    </row>
    <row r="72" spans="1:8" s="12" customFormat="1" ht="18.75" customHeight="1">
      <c r="A72" s="36"/>
      <c r="B72" s="36"/>
      <c r="C72" s="36"/>
      <c r="D72" s="38"/>
      <c r="E72" s="33"/>
      <c r="F72" s="33"/>
      <c r="G72" s="33"/>
      <c r="H72" s="33"/>
    </row>
    <row r="73" spans="1:8" s="12" customFormat="1" ht="18.75" customHeight="1">
      <c r="A73" s="36"/>
      <c r="B73" s="36"/>
      <c r="C73" s="36"/>
      <c r="D73" s="38"/>
      <c r="E73" s="33"/>
      <c r="F73" s="33"/>
      <c r="G73" s="33"/>
      <c r="H73" s="33"/>
    </row>
    <row r="74" spans="1:8" s="12" customFormat="1" ht="18.75" customHeight="1">
      <c r="A74" s="36"/>
      <c r="B74" s="36"/>
      <c r="C74" s="36"/>
      <c r="D74" s="38"/>
      <c r="E74" s="33"/>
      <c r="F74" s="33"/>
      <c r="G74" s="33"/>
      <c r="H74" s="33"/>
    </row>
    <row r="75" spans="1:8" s="12" customFormat="1" ht="18.75" customHeight="1">
      <c r="A75" s="36"/>
      <c r="B75" s="36"/>
      <c r="C75" s="36"/>
      <c r="D75" s="38"/>
      <c r="E75" s="33"/>
      <c r="F75" s="33"/>
      <c r="G75" s="33"/>
      <c r="H75" s="33"/>
    </row>
    <row r="76" spans="1:8" s="12" customFormat="1" ht="18.75" customHeight="1">
      <c r="A76" s="36"/>
      <c r="B76" s="36"/>
      <c r="C76" s="36"/>
      <c r="D76" s="38"/>
      <c r="E76" s="33"/>
      <c r="F76" s="33"/>
      <c r="G76" s="33"/>
      <c r="H76" s="33"/>
    </row>
    <row r="77" spans="1:8" s="12" customFormat="1" ht="18.75" customHeight="1">
      <c r="A77" s="36"/>
      <c r="B77" s="36"/>
      <c r="C77" s="36"/>
      <c r="D77" s="38"/>
      <c r="E77" s="33"/>
      <c r="F77" s="33"/>
      <c r="G77" s="33"/>
      <c r="H77" s="33"/>
    </row>
    <row r="78" spans="1:8" s="12" customFormat="1" ht="18.75" customHeight="1">
      <c r="A78" s="36"/>
      <c r="B78" s="36"/>
      <c r="C78" s="36"/>
      <c r="D78" s="38"/>
      <c r="E78" s="33"/>
      <c r="F78" s="33"/>
      <c r="G78" s="33"/>
      <c r="H78" s="33"/>
    </row>
    <row r="79" spans="1:8" s="12" customFormat="1" ht="18.75" customHeight="1">
      <c r="A79" s="36"/>
      <c r="B79" s="36"/>
      <c r="C79" s="36"/>
      <c r="D79" s="38"/>
      <c r="E79" s="33"/>
      <c r="F79" s="33"/>
      <c r="G79" s="33"/>
      <c r="H79" s="33"/>
    </row>
    <row r="80" spans="1:8" s="12" customFormat="1" ht="18.75" customHeight="1">
      <c r="A80" s="36"/>
      <c r="B80" s="36"/>
      <c r="C80" s="36"/>
      <c r="D80" s="38"/>
      <c r="E80" s="33"/>
      <c r="F80" s="33"/>
      <c r="G80" s="33"/>
      <c r="H80" s="33"/>
    </row>
    <row r="81" spans="1:8" s="12" customFormat="1" ht="18.75" customHeight="1">
      <c r="A81" s="37"/>
      <c r="B81" s="37"/>
      <c r="C81" s="37"/>
      <c r="D81" s="39"/>
      <c r="E81" s="34"/>
      <c r="F81" s="34"/>
      <c r="G81" s="34"/>
      <c r="H81" s="34"/>
    </row>
    <row r="82" spans="1:8" s="12" customFormat="1" ht="18.75" customHeight="1">
      <c r="A82" s="37"/>
      <c r="B82" s="37"/>
      <c r="C82" s="37"/>
      <c r="D82" s="39"/>
      <c r="E82" s="34"/>
      <c r="F82" s="34"/>
      <c r="G82" s="34"/>
      <c r="H82" s="34"/>
    </row>
    <row r="83" spans="1:8" s="12" customFormat="1" ht="18.75" customHeight="1">
      <c r="A83" s="37"/>
      <c r="B83" s="37"/>
      <c r="C83" s="37"/>
      <c r="D83" s="39"/>
      <c r="E83" s="34"/>
      <c r="F83" s="34"/>
      <c r="G83" s="34"/>
      <c r="H83" s="34"/>
    </row>
    <row r="84" spans="1:8" s="12" customFormat="1" ht="18.75" customHeight="1">
      <c r="A84" s="37"/>
      <c r="B84" s="37"/>
      <c r="C84" s="37"/>
      <c r="D84" s="39"/>
      <c r="E84" s="34"/>
      <c r="F84" s="34"/>
      <c r="G84" s="34"/>
      <c r="H84" s="34"/>
    </row>
    <row r="85" spans="1:8" s="12" customFormat="1" ht="18.75" customHeight="1">
      <c r="A85" s="37"/>
      <c r="B85" s="37"/>
      <c r="C85" s="37"/>
      <c r="D85" s="39"/>
      <c r="E85" s="34"/>
      <c r="F85" s="34"/>
      <c r="G85" s="34"/>
      <c r="H85" s="34"/>
    </row>
    <row r="86" spans="1:8" s="12" customFormat="1" ht="18.75" customHeight="1">
      <c r="A86" s="37"/>
      <c r="B86" s="37"/>
      <c r="C86" s="37"/>
      <c r="D86" s="39"/>
      <c r="E86" s="34"/>
      <c r="F86" s="34"/>
      <c r="G86" s="34"/>
      <c r="H86" s="34"/>
    </row>
    <row r="87" spans="1:8" s="12" customFormat="1" ht="18.75" customHeight="1">
      <c r="A87" s="37"/>
      <c r="B87" s="37"/>
      <c r="C87" s="37"/>
      <c r="D87" s="39"/>
      <c r="E87" s="34"/>
      <c r="F87" s="34"/>
      <c r="G87" s="34"/>
      <c r="H87" s="34"/>
    </row>
    <row r="88" spans="1:8" s="12" customFormat="1" ht="18.75" customHeight="1">
      <c r="A88" s="37"/>
      <c r="B88" s="37"/>
      <c r="C88" s="37"/>
      <c r="D88" s="39"/>
      <c r="E88" s="34"/>
      <c r="F88" s="34"/>
      <c r="G88" s="34"/>
      <c r="H88" s="34"/>
    </row>
    <row r="89" spans="1:8" s="12" customFormat="1" ht="18.75" customHeight="1">
      <c r="A89" s="37"/>
      <c r="B89" s="37"/>
      <c r="C89" s="37"/>
      <c r="D89" s="39"/>
      <c r="E89" s="34"/>
      <c r="F89" s="34"/>
      <c r="G89" s="34"/>
      <c r="H89" s="34"/>
    </row>
    <row r="90" spans="1:8" s="12" customFormat="1" ht="12.75">
      <c r="A90" s="58"/>
      <c r="B90" s="11"/>
      <c r="C90" s="59"/>
      <c r="D90" s="11"/>
      <c r="E90" s="11"/>
      <c r="F90" s="11"/>
      <c r="G90" s="11"/>
      <c r="H90" s="11"/>
    </row>
    <row r="91" spans="1:8" s="4" customFormat="1" ht="12.75" hidden="1">
      <c r="A91"/>
      <c r="B91"/>
      <c r="C91"/>
      <c r="D91"/>
      <c r="E91"/>
      <c r="F91"/>
      <c r="G91"/>
      <c r="H91"/>
    </row>
    <row r="92" spans="1:8" s="4" customFormat="1" ht="12.75" hidden="1">
      <c r="A92"/>
      <c r="B92"/>
      <c r="C92"/>
      <c r="D92"/>
      <c r="E92"/>
      <c r="F92"/>
      <c r="G92"/>
      <c r="H92"/>
    </row>
    <row r="93" spans="1:8" s="4" customFormat="1" ht="12.75" hidden="1">
      <c r="A93"/>
      <c r="B93"/>
      <c r="C93"/>
      <c r="D93"/>
      <c r="E93"/>
      <c r="F93"/>
      <c r="G93"/>
      <c r="H93"/>
    </row>
    <row r="94" spans="1:8" s="4" customFormat="1" ht="12.75" hidden="1">
      <c r="A94"/>
      <c r="B94"/>
      <c r="C94"/>
      <c r="D94"/>
      <c r="E94"/>
      <c r="F94"/>
      <c r="G94"/>
      <c r="H94"/>
    </row>
    <row r="95" spans="1:8" s="4" customFormat="1" ht="12.75" hidden="1">
      <c r="A95"/>
      <c r="B95"/>
      <c r="C95"/>
      <c r="D95"/>
      <c r="E95"/>
      <c r="F95"/>
      <c r="G95"/>
      <c r="H95"/>
    </row>
    <row r="96" spans="1:8" s="4" customFormat="1" ht="12.75" hidden="1">
      <c r="A96"/>
      <c r="B96"/>
      <c r="C96"/>
      <c r="D96"/>
      <c r="E96"/>
      <c r="F96"/>
      <c r="G96"/>
      <c r="H96"/>
    </row>
    <row r="97" spans="1:8" s="4" customFormat="1" ht="12.75" hidden="1">
      <c r="A97"/>
      <c r="B97"/>
      <c r="C97"/>
      <c r="D97"/>
      <c r="E97"/>
      <c r="F97"/>
      <c r="G97"/>
      <c r="H97"/>
    </row>
    <row r="98" spans="1:8" s="4" customFormat="1" ht="12.75" hidden="1">
      <c r="A98"/>
      <c r="B98"/>
      <c r="C98"/>
      <c r="D98"/>
      <c r="E98"/>
      <c r="F98"/>
      <c r="G98"/>
      <c r="H98"/>
    </row>
    <row r="99" spans="1:8" s="4" customFormat="1" ht="12.75" hidden="1">
      <c r="A99"/>
      <c r="B99"/>
      <c r="C99"/>
      <c r="D99"/>
      <c r="E99"/>
      <c r="F99"/>
      <c r="G99"/>
      <c r="H99"/>
    </row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customHeight="1"/>
  </sheetData>
  <sheetProtection formatCells="0" formatRows="0" insertColumns="0" insertRows="0" insertHyperlinks="0" deleteRows="0"/>
  <mergeCells count="24">
    <mergeCell ref="A23:H23"/>
    <mergeCell ref="A30:E30"/>
    <mergeCell ref="A31:A32"/>
    <mergeCell ref="B31:B32"/>
    <mergeCell ref="C31:C32"/>
    <mergeCell ref="D31:E32"/>
    <mergeCell ref="F31:F32"/>
    <mergeCell ref="G31:G32"/>
    <mergeCell ref="H31:H32"/>
    <mergeCell ref="A19:H19"/>
    <mergeCell ref="A20:H20"/>
    <mergeCell ref="A21:H21"/>
    <mergeCell ref="A22:H22"/>
    <mergeCell ref="A5:D5"/>
    <mergeCell ref="E5:H5"/>
    <mergeCell ref="A7:D8"/>
    <mergeCell ref="G9:H9"/>
    <mergeCell ref="E9:F9"/>
    <mergeCell ref="C1:D2"/>
    <mergeCell ref="E2:F3"/>
    <mergeCell ref="G2:H3"/>
    <mergeCell ref="A3:D3"/>
    <mergeCell ref="A4:D4"/>
    <mergeCell ref="E4:H4"/>
  </mergeCells>
  <printOptions horizontalCentered="1"/>
  <pageMargins left="0.19" right="0.17" top="0.13" bottom="0.08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0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23" sqref="M23"/>
    </sheetView>
  </sheetViews>
  <sheetFormatPr defaultColWidth="11.421875" defaultRowHeight="12.75"/>
  <cols>
    <col min="1" max="1" width="3.140625" style="238" customWidth="1"/>
    <col min="2" max="2" width="5.140625" style="238" customWidth="1"/>
    <col min="3" max="3" width="17.140625" style="11" customWidth="1"/>
    <col min="4" max="4" width="20.8515625" style="11" customWidth="1"/>
    <col min="5" max="5" width="9.8515625" style="160" customWidth="1"/>
    <col min="6" max="6" width="11.00390625" style="11" customWidth="1"/>
    <col min="7" max="7" width="12.140625" style="11" customWidth="1"/>
    <col min="8" max="8" width="0.85546875" style="11" customWidth="1"/>
    <col min="9" max="9" width="8.140625" style="11" customWidth="1"/>
    <col min="10" max="10" width="9.421875" style="11" customWidth="1"/>
    <col min="11" max="11" width="12.8515625" style="11" customWidth="1"/>
    <col min="12" max="12" width="0.85546875" style="11" customWidth="1"/>
    <col min="13" max="13" width="6.00390625" style="11" bestFit="1" customWidth="1"/>
    <col min="14" max="15" width="8.421875" style="11" bestFit="1" customWidth="1"/>
    <col min="16" max="16" width="0.9921875" style="11" customWidth="1"/>
    <col min="17" max="17" width="6.00390625" style="11" bestFit="1" customWidth="1"/>
    <col min="18" max="18" width="6.421875" style="11" bestFit="1" customWidth="1"/>
    <col min="19" max="19" width="8.7109375" style="11" bestFit="1" customWidth="1"/>
    <col min="20" max="20" width="0.85546875" style="11" customWidth="1"/>
    <col min="21" max="21" width="6.00390625" style="11" bestFit="1" customWidth="1"/>
    <col min="22" max="22" width="6.421875" style="11" bestFit="1" customWidth="1"/>
    <col min="23" max="23" width="8.421875" style="11" customWidth="1"/>
    <col min="24" max="24" width="0.5625" style="11" customWidth="1"/>
    <col min="25" max="25" width="8.00390625" style="11" bestFit="1" customWidth="1"/>
    <col min="26" max="26" width="0.71875" style="11" customWidth="1"/>
    <col min="27" max="27" width="3.140625" style="11" customWidth="1"/>
    <col min="28" max="28" width="7.57421875" style="11" bestFit="1" customWidth="1"/>
    <col min="29" max="29" width="9.140625" style="11" bestFit="1" customWidth="1"/>
    <col min="30" max="30" width="1.8515625" style="11" customWidth="1"/>
    <col min="31" max="31" width="6.7109375" style="11" bestFit="1" customWidth="1"/>
    <col min="32" max="32" width="7.140625" style="11" bestFit="1" customWidth="1"/>
    <col min="33" max="33" width="10.7109375" style="11" bestFit="1" customWidth="1"/>
    <col min="34" max="34" width="1.8515625" style="11" customWidth="1"/>
    <col min="35" max="35" width="6.00390625" style="11" bestFit="1" customWidth="1"/>
    <col min="36" max="36" width="7.421875" style="11" bestFit="1" customWidth="1"/>
    <col min="37" max="37" width="7.57421875" style="11" bestFit="1" customWidth="1"/>
    <col min="38" max="38" width="9.140625" style="11" bestFit="1" customWidth="1"/>
    <col min="39" max="39" width="1.8515625" style="11" customWidth="1"/>
    <col min="40" max="40" width="9.00390625" style="11" bestFit="1" customWidth="1"/>
    <col min="41" max="41" width="7.57421875" style="11" bestFit="1" customWidth="1"/>
    <col min="42" max="42" width="10.140625" style="11" bestFit="1" customWidth="1"/>
    <col min="43" max="43" width="2.00390625" style="11" customWidth="1"/>
    <col min="44" max="44" width="14.00390625" style="11" bestFit="1" customWidth="1"/>
    <col min="45" max="16384" width="11.421875" style="11" customWidth="1"/>
  </cols>
  <sheetData>
    <row r="1" spans="1:26" ht="26.25" thickBot="1">
      <c r="A1" s="214"/>
      <c r="B1" s="214"/>
      <c r="C1" s="244" t="s">
        <v>69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6"/>
      <c r="T1" s="216"/>
      <c r="U1" s="216"/>
      <c r="V1" s="110"/>
      <c r="W1" s="110"/>
      <c r="X1" s="110"/>
      <c r="Y1" s="110"/>
      <c r="Z1" s="110"/>
    </row>
    <row r="2" spans="1:44" ht="27" customHeight="1" thickBot="1">
      <c r="A2" s="302" t="s">
        <v>0</v>
      </c>
      <c r="B2" s="305" t="s">
        <v>33</v>
      </c>
      <c r="C2" s="308" t="s">
        <v>48</v>
      </c>
      <c r="D2" s="309"/>
      <c r="E2" s="314" t="s">
        <v>32</v>
      </c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199"/>
      <c r="Y2" s="199"/>
      <c r="Z2" s="199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</row>
    <row r="3" spans="1:40" ht="27" customHeight="1" thickBot="1">
      <c r="A3" s="303"/>
      <c r="B3" s="306"/>
      <c r="C3" s="310"/>
      <c r="D3" s="311"/>
      <c r="E3" s="294" t="s">
        <v>73</v>
      </c>
      <c r="F3" s="295"/>
      <c r="G3" s="296"/>
      <c r="H3" s="200"/>
      <c r="I3" s="294" t="s">
        <v>82</v>
      </c>
      <c r="J3" s="295"/>
      <c r="K3" s="296"/>
      <c r="L3" s="201"/>
      <c r="M3" s="294"/>
      <c r="N3" s="295"/>
      <c r="O3" s="296"/>
      <c r="P3" s="201"/>
      <c r="Q3" s="294"/>
      <c r="R3" s="295"/>
      <c r="S3" s="296"/>
      <c r="T3" s="201"/>
      <c r="U3" s="294"/>
      <c r="V3" s="295"/>
      <c r="W3" s="296"/>
      <c r="X3" s="202"/>
      <c r="Y3" s="300" t="s">
        <v>31</v>
      </c>
      <c r="Z3" s="162"/>
      <c r="AA3" s="162"/>
      <c r="AB3" s="159"/>
      <c r="AC3" s="159"/>
      <c r="AD3" s="159"/>
      <c r="AE3" s="159"/>
      <c r="AF3" s="159"/>
      <c r="AG3" s="151"/>
      <c r="AH3" s="151"/>
      <c r="AI3" s="151"/>
      <c r="AJ3" s="151"/>
      <c r="AK3" s="151"/>
      <c r="AL3" s="151"/>
      <c r="AM3" s="151"/>
      <c r="AN3" s="151"/>
    </row>
    <row r="4" spans="1:39" ht="9" customHeight="1" thickBot="1">
      <c r="A4" s="304"/>
      <c r="B4" s="307"/>
      <c r="C4" s="312"/>
      <c r="D4" s="313"/>
      <c r="E4" s="203"/>
      <c r="F4" s="203" t="s">
        <v>29</v>
      </c>
      <c r="G4" s="204" t="s">
        <v>28</v>
      </c>
      <c r="H4" s="205"/>
      <c r="I4" s="203"/>
      <c r="J4" s="206" t="s">
        <v>29</v>
      </c>
      <c r="K4" s="206" t="s">
        <v>28</v>
      </c>
      <c r="L4" s="205"/>
      <c r="M4" s="203" t="s">
        <v>30</v>
      </c>
      <c r="N4" s="206" t="s">
        <v>29</v>
      </c>
      <c r="O4" s="206" t="s">
        <v>28</v>
      </c>
      <c r="P4" s="205"/>
      <c r="Q4" s="203" t="s">
        <v>30</v>
      </c>
      <c r="R4" s="206" t="s">
        <v>29</v>
      </c>
      <c r="S4" s="206" t="s">
        <v>28</v>
      </c>
      <c r="T4" s="205"/>
      <c r="U4" s="203" t="s">
        <v>30</v>
      </c>
      <c r="V4" s="206" t="s">
        <v>29</v>
      </c>
      <c r="W4" s="206" t="s">
        <v>28</v>
      </c>
      <c r="X4" s="207"/>
      <c r="Y4" s="301"/>
      <c r="Z4" s="79"/>
      <c r="AA4" s="159"/>
      <c r="AB4" s="159"/>
      <c r="AC4" s="159"/>
      <c r="AD4" s="159"/>
      <c r="AE4" s="159"/>
      <c r="AF4" s="159"/>
      <c r="AG4" s="151"/>
      <c r="AH4" s="151"/>
      <c r="AI4" s="151"/>
      <c r="AJ4" s="151"/>
      <c r="AK4" s="151"/>
      <c r="AL4" s="151"/>
      <c r="AM4" s="151"/>
    </row>
    <row r="5" spans="1:39" ht="12.75" customHeight="1" thickBot="1">
      <c r="A5" s="90">
        <v>1</v>
      </c>
      <c r="B5" s="89">
        <v>400</v>
      </c>
      <c r="C5" s="88" t="s">
        <v>70</v>
      </c>
      <c r="D5" s="87"/>
      <c r="E5" s="84"/>
      <c r="F5" s="83">
        <v>358.65</v>
      </c>
      <c r="G5" s="86">
        <f>F5*$B5</f>
        <v>143460</v>
      </c>
      <c r="H5" s="85"/>
      <c r="I5" s="84"/>
      <c r="J5" s="83">
        <v>417.5</v>
      </c>
      <c r="K5" s="82">
        <f>+J5*$B5</f>
        <v>167000</v>
      </c>
      <c r="L5" s="85"/>
      <c r="M5" s="84"/>
      <c r="N5" s="83"/>
      <c r="O5" s="82">
        <f>+N5*$B5</f>
        <v>0</v>
      </c>
      <c r="P5" s="85"/>
      <c r="Q5" s="84"/>
      <c r="R5" s="83"/>
      <c r="S5" s="82">
        <f>+R5*$B5</f>
        <v>0</v>
      </c>
      <c r="T5" s="85"/>
      <c r="U5" s="84"/>
      <c r="V5" s="83"/>
      <c r="W5" s="82">
        <f>+V5*$B5</f>
        <v>0</v>
      </c>
      <c r="X5" s="81"/>
      <c r="Y5" s="80">
        <f>MIN(V5,N5,R5,F5,J5)</f>
        <v>358.65</v>
      </c>
      <c r="Z5" s="79"/>
      <c r="AA5" s="159"/>
      <c r="AB5" s="159"/>
      <c r="AC5" s="159"/>
      <c r="AD5" s="159"/>
      <c r="AE5" s="159"/>
      <c r="AF5" s="159"/>
      <c r="AG5" s="151"/>
      <c r="AH5" s="151"/>
      <c r="AI5" s="151"/>
      <c r="AJ5" s="151"/>
      <c r="AK5" s="151"/>
      <c r="AL5" s="151"/>
      <c r="AM5" s="151"/>
    </row>
    <row r="6" spans="1:39" ht="12.75" customHeight="1" thickBot="1">
      <c r="A6" s="90"/>
      <c r="B6" s="89"/>
      <c r="C6" s="88" t="s">
        <v>71</v>
      </c>
      <c r="D6" s="87"/>
      <c r="E6" s="84"/>
      <c r="F6" s="83"/>
      <c r="G6" s="86"/>
      <c r="H6" s="85"/>
      <c r="I6" s="84"/>
      <c r="J6" s="83"/>
      <c r="K6" s="82"/>
      <c r="L6" s="85"/>
      <c r="M6" s="84"/>
      <c r="N6" s="83"/>
      <c r="O6" s="82">
        <f>+N6*$B6</f>
        <v>0</v>
      </c>
      <c r="P6" s="85"/>
      <c r="Q6" s="84"/>
      <c r="R6" s="83"/>
      <c r="S6" s="82">
        <f>+R6*$B6</f>
        <v>0</v>
      </c>
      <c r="T6" s="85"/>
      <c r="U6" s="84"/>
      <c r="V6" s="83"/>
      <c r="W6" s="82">
        <f>+V6*$B6</f>
        <v>0</v>
      </c>
      <c r="X6" s="81"/>
      <c r="Y6" s="80">
        <f>MIN(V6,N6,R6,F6,J6)</f>
        <v>0</v>
      </c>
      <c r="Z6" s="79"/>
      <c r="AA6" s="159"/>
      <c r="AB6" s="159"/>
      <c r="AC6" s="159"/>
      <c r="AD6" s="159"/>
      <c r="AE6" s="159"/>
      <c r="AF6" s="159"/>
      <c r="AG6" s="151"/>
      <c r="AH6" s="151"/>
      <c r="AI6" s="151"/>
      <c r="AJ6" s="151"/>
      <c r="AK6" s="151"/>
      <c r="AL6" s="151"/>
      <c r="AM6" s="151"/>
    </row>
    <row r="7" spans="1:39" ht="12.75" customHeight="1" thickBot="1">
      <c r="A7" s="90"/>
      <c r="B7" s="89"/>
      <c r="C7" s="88" t="s">
        <v>76</v>
      </c>
      <c r="D7" s="87"/>
      <c r="E7" s="84"/>
      <c r="F7" s="83"/>
      <c r="G7" s="86"/>
      <c r="H7" s="85"/>
      <c r="I7" s="84"/>
      <c r="J7" s="83"/>
      <c r="K7" s="82"/>
      <c r="L7" s="85"/>
      <c r="M7" s="84"/>
      <c r="N7" s="83"/>
      <c r="O7" s="82">
        <f>+N7*$B7</f>
        <v>0</v>
      </c>
      <c r="P7" s="85"/>
      <c r="Q7" s="84"/>
      <c r="R7" s="83"/>
      <c r="S7" s="82">
        <f>+R7*$B7</f>
        <v>0</v>
      </c>
      <c r="T7" s="85"/>
      <c r="U7" s="84"/>
      <c r="V7" s="83"/>
      <c r="W7" s="82">
        <f>+V7*$B7</f>
        <v>0</v>
      </c>
      <c r="X7" s="81"/>
      <c r="Y7" s="80">
        <f>MIN(V7,N7,R7,F7,J7)</f>
        <v>0</v>
      </c>
      <c r="Z7" s="79"/>
      <c r="AA7" s="159"/>
      <c r="AB7" s="159"/>
      <c r="AC7" s="159"/>
      <c r="AD7" s="159"/>
      <c r="AE7" s="159"/>
      <c r="AF7" s="159"/>
      <c r="AG7" s="151"/>
      <c r="AH7" s="151"/>
      <c r="AI7" s="151"/>
      <c r="AJ7" s="151"/>
      <c r="AK7" s="151"/>
      <c r="AL7" s="151"/>
      <c r="AM7" s="151"/>
    </row>
    <row r="8" spans="1:39" ht="12.75" customHeight="1" thickBot="1">
      <c r="A8" s="90"/>
      <c r="B8" s="89"/>
      <c r="C8" s="88" t="s">
        <v>72</v>
      </c>
      <c r="D8" s="87"/>
      <c r="E8" s="84"/>
      <c r="F8" s="83"/>
      <c r="G8" s="86"/>
      <c r="H8" s="85"/>
      <c r="I8" s="84"/>
      <c r="J8" s="83"/>
      <c r="K8" s="82"/>
      <c r="L8" s="85"/>
      <c r="M8" s="84"/>
      <c r="N8" s="83"/>
      <c r="O8" s="82">
        <f>+N8*$B8</f>
        <v>0</v>
      </c>
      <c r="P8" s="85"/>
      <c r="Q8" s="84"/>
      <c r="R8" s="83"/>
      <c r="S8" s="82">
        <f>+R8*$B8</f>
        <v>0</v>
      </c>
      <c r="T8" s="85"/>
      <c r="U8" s="84"/>
      <c r="V8" s="83"/>
      <c r="W8" s="82">
        <f>+V8*$B8</f>
        <v>0</v>
      </c>
      <c r="X8" s="81"/>
      <c r="Y8" s="80">
        <f>MIN(V8,N8,R8,F8,J8)</f>
        <v>0</v>
      </c>
      <c r="Z8" s="79"/>
      <c r="AA8" s="159"/>
      <c r="AB8" s="159"/>
      <c r="AC8" s="159"/>
      <c r="AD8" s="159"/>
      <c r="AE8" s="159"/>
      <c r="AF8" s="159"/>
      <c r="AG8" s="151"/>
      <c r="AH8" s="151"/>
      <c r="AI8" s="151"/>
      <c r="AJ8" s="151"/>
      <c r="AK8" s="151"/>
      <c r="AL8" s="151"/>
      <c r="AM8" s="151"/>
    </row>
    <row r="9" spans="1:44" ht="6.75" customHeight="1">
      <c r="A9" s="217"/>
      <c r="B9" s="217"/>
      <c r="C9" s="225"/>
      <c r="D9" s="225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0"/>
      <c r="Y9" s="150"/>
      <c r="Z9" s="226"/>
      <c r="AA9" s="159"/>
      <c r="AB9" s="159"/>
      <c r="AC9" s="159"/>
      <c r="AD9" s="159"/>
      <c r="AE9" s="159"/>
      <c r="AF9" s="159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</row>
    <row r="10" spans="1:50" ht="3.75" customHeight="1">
      <c r="A10" s="230"/>
      <c r="B10" s="231"/>
      <c r="C10" s="221"/>
      <c r="D10" s="221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7"/>
      <c r="Y10" s="227"/>
      <c r="Z10" s="221"/>
      <c r="AA10" s="159"/>
      <c r="AB10" s="159"/>
      <c r="AC10" s="159"/>
      <c r="AD10" s="159"/>
      <c r="AE10" s="159"/>
      <c r="AF10" s="159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</row>
    <row r="11" spans="1:46" ht="12.75">
      <c r="A11" s="230"/>
      <c r="B11" s="231"/>
      <c r="C11" s="110"/>
      <c r="D11" s="232"/>
      <c r="E11" s="245" t="s">
        <v>74</v>
      </c>
      <c r="F11" s="68"/>
      <c r="G11" s="68"/>
      <c r="H11" s="62"/>
      <c r="I11" s="67" t="s">
        <v>85</v>
      </c>
      <c r="J11" s="68"/>
      <c r="K11" s="68"/>
      <c r="L11" s="62"/>
      <c r="M11" s="67"/>
      <c r="N11" s="68"/>
      <c r="O11" s="68"/>
      <c r="P11" s="62"/>
      <c r="Q11" s="67"/>
      <c r="R11" s="68"/>
      <c r="S11" s="68"/>
      <c r="T11" s="62"/>
      <c r="U11" s="67"/>
      <c r="V11" s="68"/>
      <c r="W11" s="68"/>
      <c r="X11" s="158"/>
      <c r="Y11" s="233" t="s">
        <v>57</v>
      </c>
      <c r="Z11" s="234"/>
      <c r="AA11" s="159"/>
      <c r="AB11" s="159"/>
      <c r="AC11" s="159"/>
      <c r="AD11" s="159"/>
      <c r="AE11" s="159"/>
      <c r="AF11" s="159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</row>
    <row r="12" spans="1:35" ht="12.75">
      <c r="A12" s="230"/>
      <c r="B12" s="231"/>
      <c r="C12" s="110"/>
      <c r="D12" s="232"/>
      <c r="E12" s="78"/>
      <c r="F12" s="77"/>
      <c r="G12" s="77"/>
      <c r="H12" s="73"/>
      <c r="I12" s="78" t="s">
        <v>83</v>
      </c>
      <c r="J12" s="77"/>
      <c r="K12" s="77"/>
      <c r="L12" s="73"/>
      <c r="M12" s="76"/>
      <c r="N12" s="75"/>
      <c r="O12" s="75"/>
      <c r="P12" s="73"/>
      <c r="Q12" s="76"/>
      <c r="R12" s="75"/>
      <c r="S12" s="75"/>
      <c r="T12" s="73"/>
      <c r="U12" s="76"/>
      <c r="V12" s="75"/>
      <c r="W12" s="75"/>
      <c r="X12" s="158"/>
      <c r="Y12" s="297"/>
      <c r="Z12" s="298"/>
      <c r="AA12" s="151"/>
      <c r="AB12" s="151"/>
      <c r="AC12" s="151"/>
      <c r="AD12" s="151"/>
      <c r="AE12" s="151"/>
      <c r="AF12" s="151"/>
      <c r="AG12" s="151"/>
      <c r="AH12" s="151"/>
      <c r="AI12" s="151"/>
    </row>
    <row r="13" spans="1:26" ht="12.75">
      <c r="A13" s="230"/>
      <c r="B13" s="231"/>
      <c r="C13" s="110"/>
      <c r="D13" s="232"/>
      <c r="E13" s="67" t="s">
        <v>75</v>
      </c>
      <c r="F13" s="68"/>
      <c r="G13" s="68"/>
      <c r="H13" s="74"/>
      <c r="I13" s="67"/>
      <c r="J13" s="68"/>
      <c r="K13" s="68"/>
      <c r="L13" s="73"/>
      <c r="M13" s="72"/>
      <c r="N13" s="71"/>
      <c r="O13" s="71"/>
      <c r="P13" s="73"/>
      <c r="Q13" s="72"/>
      <c r="R13" s="71"/>
      <c r="S13" s="71"/>
      <c r="T13" s="73"/>
      <c r="U13" s="72"/>
      <c r="V13" s="71"/>
      <c r="W13" s="71"/>
      <c r="X13" s="10"/>
      <c r="Y13" s="297"/>
      <c r="Z13" s="298"/>
    </row>
    <row r="14" spans="1:26" ht="12.75">
      <c r="A14" s="230"/>
      <c r="B14" s="231"/>
      <c r="C14" s="110"/>
      <c r="D14" s="232"/>
      <c r="E14" s="78"/>
      <c r="F14" s="77"/>
      <c r="G14" s="77"/>
      <c r="H14" s="74"/>
      <c r="I14" s="78" t="s">
        <v>84</v>
      </c>
      <c r="J14" s="77"/>
      <c r="K14" s="77"/>
      <c r="L14" s="73"/>
      <c r="M14" s="76"/>
      <c r="N14" s="75"/>
      <c r="O14" s="75"/>
      <c r="P14" s="73"/>
      <c r="Q14" s="76"/>
      <c r="R14" s="75"/>
      <c r="S14" s="75"/>
      <c r="T14" s="73"/>
      <c r="U14" s="76"/>
      <c r="V14" s="75"/>
      <c r="W14" s="75"/>
      <c r="X14" s="10"/>
      <c r="Y14" s="297"/>
      <c r="Z14" s="298"/>
    </row>
    <row r="15" spans="1:26" ht="12.75">
      <c r="A15" s="230"/>
      <c r="B15" s="231"/>
      <c r="C15" s="110"/>
      <c r="D15" s="232"/>
      <c r="E15" s="208"/>
      <c r="F15" s="209"/>
      <c r="G15" s="209"/>
      <c r="H15" s="74"/>
      <c r="I15" s="208"/>
      <c r="J15" s="209"/>
      <c r="K15" s="209"/>
      <c r="L15" s="73"/>
      <c r="M15" s="210"/>
      <c r="N15" s="211"/>
      <c r="O15" s="211"/>
      <c r="P15" s="73"/>
      <c r="Q15" s="210"/>
      <c r="R15" s="211"/>
      <c r="S15" s="211"/>
      <c r="T15" s="73"/>
      <c r="U15" s="210"/>
      <c r="V15" s="211"/>
      <c r="W15" s="211"/>
      <c r="X15" s="10"/>
      <c r="Y15" s="297"/>
      <c r="Z15" s="298"/>
    </row>
    <row r="16" spans="1:26" ht="15.75" customHeight="1">
      <c r="A16" s="230"/>
      <c r="B16" s="231"/>
      <c r="C16" s="110"/>
      <c r="D16" s="232"/>
      <c r="E16" s="67"/>
      <c r="F16" s="68"/>
      <c r="G16" s="68"/>
      <c r="H16" s="74"/>
      <c r="I16" s="67"/>
      <c r="J16" s="68"/>
      <c r="K16" s="71"/>
      <c r="L16" s="73"/>
      <c r="M16" s="72"/>
      <c r="N16" s="71"/>
      <c r="O16" s="71"/>
      <c r="P16" s="73"/>
      <c r="Q16" s="72"/>
      <c r="R16" s="71"/>
      <c r="S16" s="71"/>
      <c r="T16" s="73"/>
      <c r="U16" s="72"/>
      <c r="V16" s="71"/>
      <c r="W16" s="71"/>
      <c r="X16" s="10"/>
      <c r="Y16" s="297"/>
      <c r="Z16" s="298"/>
    </row>
    <row r="17" spans="1:26" ht="15.75">
      <c r="A17" s="230"/>
      <c r="B17" s="231"/>
      <c r="C17" s="110"/>
      <c r="D17" s="232"/>
      <c r="E17" s="61"/>
      <c r="F17" s="60"/>
      <c r="G17" s="60"/>
      <c r="H17" s="65"/>
      <c r="I17" s="61"/>
      <c r="J17" s="60"/>
      <c r="K17" s="60"/>
      <c r="L17" s="64"/>
      <c r="M17" s="61"/>
      <c r="N17" s="60"/>
      <c r="O17" s="60"/>
      <c r="P17" s="64"/>
      <c r="Q17" s="61"/>
      <c r="R17" s="63"/>
      <c r="S17" s="63"/>
      <c r="T17" s="62"/>
      <c r="U17" s="61"/>
      <c r="V17" s="60"/>
      <c r="W17" s="60"/>
      <c r="X17" s="154"/>
      <c r="Y17" s="297"/>
      <c r="Z17" s="298"/>
    </row>
    <row r="18" spans="1:26" ht="12.75">
      <c r="A18" s="299"/>
      <c r="B18" s="299"/>
      <c r="C18" s="299"/>
      <c r="D18" s="232"/>
      <c r="E18" s="67"/>
      <c r="F18" s="66"/>
      <c r="G18" s="66"/>
      <c r="H18" s="70"/>
      <c r="I18" s="67"/>
      <c r="J18" s="66"/>
      <c r="K18" s="66"/>
      <c r="L18" s="70"/>
      <c r="M18" s="67"/>
      <c r="N18" s="66"/>
      <c r="O18" s="66"/>
      <c r="P18" s="69"/>
      <c r="Q18" s="67"/>
      <c r="R18" s="68"/>
      <c r="S18" s="68"/>
      <c r="T18" s="62"/>
      <c r="U18" s="67"/>
      <c r="V18" s="66"/>
      <c r="W18" s="66"/>
      <c r="X18" s="154"/>
      <c r="Y18" s="297"/>
      <c r="Z18" s="298"/>
    </row>
    <row r="19" spans="1:46" ht="15.75">
      <c r="A19" s="235"/>
      <c r="B19" s="236"/>
      <c r="C19" s="222"/>
      <c r="D19" s="237"/>
      <c r="E19" s="61"/>
      <c r="F19" s="60"/>
      <c r="G19" s="60"/>
      <c r="H19" s="65"/>
      <c r="I19" s="61"/>
      <c r="J19" s="60"/>
      <c r="K19" s="60"/>
      <c r="L19" s="64"/>
      <c r="M19" s="61"/>
      <c r="N19" s="60"/>
      <c r="O19" s="60"/>
      <c r="P19" s="64"/>
      <c r="Q19" s="61"/>
      <c r="R19" s="63"/>
      <c r="S19" s="63"/>
      <c r="T19" s="62"/>
      <c r="U19" s="61"/>
      <c r="V19" s="60"/>
      <c r="W19" s="60"/>
      <c r="X19" s="155"/>
      <c r="Y19" s="297"/>
      <c r="Z19" s="298"/>
      <c r="AA19" s="161"/>
      <c r="AB19" s="161"/>
      <c r="AI19" s="151"/>
      <c r="AJ19" s="151"/>
      <c r="AK19" s="151"/>
      <c r="AR19" s="151"/>
      <c r="AS19" s="151"/>
      <c r="AT19" s="151"/>
    </row>
    <row r="20" spans="2:46" ht="12.75"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59"/>
      <c r="T20" s="161"/>
      <c r="U20" s="161"/>
      <c r="V20" s="161"/>
      <c r="W20" s="159"/>
      <c r="Z20" s="161"/>
      <c r="AA20" s="161"/>
      <c r="AB20" s="161"/>
      <c r="AI20" s="151"/>
      <c r="AJ20" s="151"/>
      <c r="AK20" s="151"/>
      <c r="AR20" s="151"/>
      <c r="AS20" s="151"/>
      <c r="AT20" s="151"/>
    </row>
    <row r="21" spans="2:37" ht="12.75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59"/>
      <c r="T21" s="159"/>
      <c r="Z21" s="161"/>
      <c r="AA21" s="161"/>
      <c r="AB21" s="161"/>
      <c r="AI21" s="151"/>
      <c r="AJ21" s="151"/>
      <c r="AK21" s="151"/>
    </row>
    <row r="22" spans="2:37" ht="12.75"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59"/>
      <c r="T22" s="161"/>
      <c r="U22" s="159"/>
      <c r="AI22" s="151"/>
      <c r="AJ22" s="151"/>
      <c r="AK22" s="151"/>
    </row>
    <row r="23" spans="2:38" ht="12.75"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59"/>
      <c r="T23" s="159"/>
      <c r="AI23" s="151"/>
      <c r="AJ23" s="151"/>
      <c r="AK23" s="151"/>
      <c r="AL23" s="151"/>
    </row>
    <row r="24" spans="1:38" ht="12.75">
      <c r="A24" s="1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59"/>
      <c r="T24" s="159"/>
      <c r="AI24" s="151"/>
      <c r="AJ24" s="151"/>
      <c r="AK24" s="151"/>
      <c r="AL24" s="151"/>
    </row>
    <row r="25" spans="1:38" ht="12.75">
      <c r="A25" s="11"/>
      <c r="AI25" s="151"/>
      <c r="AJ25" s="151"/>
      <c r="AK25" s="151"/>
      <c r="AL25" s="151"/>
    </row>
    <row r="26" spans="1:38" ht="12.75">
      <c r="A26" s="11"/>
      <c r="AI26" s="151"/>
      <c r="AJ26" s="151"/>
      <c r="AK26" s="151"/>
      <c r="AL26" s="151"/>
    </row>
    <row r="27" spans="1:38" ht="12.75">
      <c r="A27" s="11"/>
      <c r="AI27" s="151"/>
      <c r="AJ27" s="151"/>
      <c r="AK27" s="151"/>
      <c r="AL27" s="151"/>
    </row>
    <row r="28" spans="1:38" ht="12.75">
      <c r="A28" s="11"/>
      <c r="AI28" s="151"/>
      <c r="AJ28" s="151"/>
      <c r="AK28" s="151"/>
      <c r="AL28" s="151"/>
    </row>
    <row r="29" spans="1:38" ht="12.75">
      <c r="A29" s="11"/>
      <c r="AI29" s="151"/>
      <c r="AJ29" s="151"/>
      <c r="AK29" s="151"/>
      <c r="AL29" s="151"/>
    </row>
    <row r="30" spans="1:38" ht="12.75">
      <c r="A30" s="11"/>
      <c r="AI30" s="151"/>
      <c r="AJ30" s="151"/>
      <c r="AK30" s="151"/>
      <c r="AL30" s="151"/>
    </row>
  </sheetData>
  <sheetProtection password="C7A2" sheet="1" formatCells="0" formatColumns="0" formatRows="0" insertColumns="0" insertRows="0" deleteColumns="0" deleteRows="0" selectLockedCells="1" sort="0" autoFilter="0" pivotTables="0"/>
  <mergeCells count="12">
    <mergeCell ref="E3:G3"/>
    <mergeCell ref="I3:K3"/>
    <mergeCell ref="M3:O3"/>
    <mergeCell ref="Q3:S3"/>
    <mergeCell ref="U3:W3"/>
    <mergeCell ref="Y12:Z19"/>
    <mergeCell ref="A18:C18"/>
    <mergeCell ref="Y3:Y4"/>
    <mergeCell ref="A2:A4"/>
    <mergeCell ref="B2:B4"/>
    <mergeCell ref="C2:D4"/>
    <mergeCell ref="E2:W2"/>
  </mergeCells>
  <printOptions/>
  <pageMargins left="0.16" right="0.58" top="1.48" bottom="1" header="0" footer="0"/>
  <pageSetup horizontalDpi="300" verticalDpi="300" orientation="landscape" paperSize="9" r:id="rId1"/>
  <headerFooter alignWithMargins="0">
    <oddFooter xml:space="preserve">&amp;L&amp;F  &amp;A&amp;R&amp;D -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37"/>
  <sheetViews>
    <sheetView workbookViewId="0" topLeftCell="A1">
      <pane xSplit="4" ySplit="4" topLeftCell="AA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G14" sqref="AG14"/>
    </sheetView>
  </sheetViews>
  <sheetFormatPr defaultColWidth="11.421875" defaultRowHeight="12.75"/>
  <cols>
    <col min="1" max="1" width="3.7109375" style="238" customWidth="1"/>
    <col min="2" max="2" width="5.140625" style="238" customWidth="1"/>
    <col min="3" max="3" width="17.7109375" style="11" customWidth="1"/>
    <col min="4" max="4" width="13.421875" style="11" customWidth="1"/>
    <col min="5" max="5" width="6.421875" style="160" bestFit="1" customWidth="1"/>
    <col min="6" max="6" width="6.421875" style="164" customWidth="1"/>
    <col min="7" max="8" width="8.7109375" style="11" bestFit="1" customWidth="1"/>
    <col min="9" max="9" width="0.71875" style="11" customWidth="1"/>
    <col min="10" max="10" width="6.28125" style="11" bestFit="1" customWidth="1"/>
    <col min="11" max="11" width="6.7109375" style="59" bestFit="1" customWidth="1"/>
    <col min="12" max="13" width="8.7109375" style="11" bestFit="1" customWidth="1"/>
    <col min="14" max="14" width="0.71875" style="11" customWidth="1"/>
    <col min="15" max="15" width="6.00390625" style="11" bestFit="1" customWidth="1"/>
    <col min="16" max="16" width="6.00390625" style="59" customWidth="1"/>
    <col min="17" max="17" width="10.8515625" style="11" bestFit="1" customWidth="1"/>
    <col min="18" max="18" width="8.7109375" style="11" bestFit="1" customWidth="1"/>
    <col min="19" max="19" width="0.71875" style="11" customWidth="1"/>
    <col min="20" max="20" width="6.00390625" style="11" bestFit="1" customWidth="1"/>
    <col min="21" max="21" width="6.00390625" style="59" customWidth="1"/>
    <col min="22" max="22" width="6.7109375" style="11" bestFit="1" customWidth="1"/>
    <col min="23" max="23" width="9.00390625" style="11" bestFit="1" customWidth="1"/>
    <col min="24" max="24" width="0.71875" style="11" customWidth="1"/>
    <col min="25" max="25" width="6.00390625" style="11" bestFit="1" customWidth="1"/>
    <col min="26" max="26" width="6.00390625" style="59" customWidth="1"/>
    <col min="27" max="27" width="6.7109375" style="11" bestFit="1" customWidth="1"/>
    <col min="28" max="28" width="8.421875" style="11" customWidth="1"/>
    <col min="29" max="29" width="0.5625" style="11" customWidth="1"/>
    <col min="30" max="30" width="8.28125" style="11" bestFit="1" customWidth="1"/>
    <col min="31" max="31" width="0.71875" style="11" customWidth="1"/>
    <col min="32" max="32" width="1.8515625" style="11" customWidth="1"/>
    <col min="33" max="33" width="6.7109375" style="11" bestFit="1" customWidth="1"/>
    <col min="34" max="34" width="7.140625" style="11" bestFit="1" customWidth="1"/>
    <col min="35" max="35" width="10.7109375" style="11" bestFit="1" customWidth="1"/>
    <col min="36" max="36" width="1.8515625" style="11" customWidth="1"/>
    <col min="37" max="37" width="6.00390625" style="11" bestFit="1" customWidth="1"/>
    <col min="38" max="38" width="7.421875" style="11" bestFit="1" customWidth="1"/>
    <col min="39" max="39" width="7.57421875" style="11" bestFit="1" customWidth="1"/>
    <col min="40" max="40" width="9.140625" style="11" bestFit="1" customWidth="1"/>
    <col min="41" max="41" width="1.8515625" style="11" customWidth="1"/>
    <col min="42" max="42" width="9.00390625" style="11" bestFit="1" customWidth="1"/>
    <col min="43" max="43" width="7.57421875" style="11" bestFit="1" customWidth="1"/>
    <col min="44" max="44" width="10.140625" style="11" bestFit="1" customWidth="1"/>
    <col min="45" max="45" width="2.00390625" style="11" customWidth="1"/>
    <col min="46" max="46" width="14.00390625" style="11" bestFit="1" customWidth="1"/>
    <col min="47" max="16384" width="11.421875" style="11" customWidth="1"/>
  </cols>
  <sheetData>
    <row r="1" spans="1:31" ht="26.25" thickBot="1">
      <c r="A1" s="213" t="s">
        <v>61</v>
      </c>
      <c r="B1" s="213"/>
      <c r="C1" s="213"/>
      <c r="D1" s="213"/>
      <c r="E1" s="214"/>
      <c r="F1" s="215"/>
      <c r="G1" s="214"/>
      <c r="H1" s="214"/>
      <c r="I1" s="214"/>
      <c r="J1" s="214"/>
      <c r="K1" s="215"/>
      <c r="L1" s="214"/>
      <c r="M1" s="214"/>
      <c r="N1" s="214"/>
      <c r="O1" s="214"/>
      <c r="P1" s="215"/>
      <c r="Q1" s="214"/>
      <c r="R1" s="214"/>
      <c r="S1" s="214"/>
      <c r="T1" s="214"/>
      <c r="U1" s="215"/>
      <c r="V1" s="214"/>
      <c r="W1" s="216"/>
      <c r="X1" s="216"/>
      <c r="Y1" s="216"/>
      <c r="Z1" s="217"/>
      <c r="AA1" s="110"/>
      <c r="AB1" s="110"/>
      <c r="AC1" s="110"/>
      <c r="AD1" s="110"/>
      <c r="AE1" s="110"/>
    </row>
    <row r="2" spans="1:46" ht="27" customHeight="1" thickBot="1">
      <c r="A2" s="320" t="s">
        <v>0</v>
      </c>
      <c r="B2" s="323" t="s">
        <v>33</v>
      </c>
      <c r="C2" s="326" t="s">
        <v>48</v>
      </c>
      <c r="D2" s="327"/>
      <c r="E2" s="314" t="s">
        <v>32</v>
      </c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199"/>
      <c r="AD2" s="199"/>
      <c r="AE2" s="199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</row>
    <row r="3" spans="1:42" ht="27" customHeight="1" thickBot="1">
      <c r="A3" s="321"/>
      <c r="B3" s="324"/>
      <c r="C3" s="328"/>
      <c r="D3" s="329"/>
      <c r="E3" s="316"/>
      <c r="F3" s="317"/>
      <c r="G3" s="317"/>
      <c r="H3" s="318"/>
      <c r="I3" s="92"/>
      <c r="J3" s="316"/>
      <c r="K3" s="317"/>
      <c r="L3" s="317"/>
      <c r="M3" s="318"/>
      <c r="N3" s="91"/>
      <c r="O3" s="316"/>
      <c r="P3" s="317"/>
      <c r="Q3" s="317"/>
      <c r="R3" s="318"/>
      <c r="S3" s="91"/>
      <c r="T3" s="316"/>
      <c r="U3" s="317"/>
      <c r="V3" s="317"/>
      <c r="W3" s="318"/>
      <c r="X3" s="91"/>
      <c r="Y3" s="316"/>
      <c r="Z3" s="317"/>
      <c r="AA3" s="317"/>
      <c r="AB3" s="318"/>
      <c r="AC3" s="152"/>
      <c r="AD3" s="300" t="s">
        <v>31</v>
      </c>
      <c r="AE3" s="162"/>
      <c r="AF3" s="159"/>
      <c r="AG3" s="159"/>
      <c r="AH3" s="159"/>
      <c r="AI3" s="151"/>
      <c r="AJ3" s="151"/>
      <c r="AK3" s="151"/>
      <c r="AL3" s="151"/>
      <c r="AM3" s="151"/>
      <c r="AN3" s="151"/>
      <c r="AO3" s="151"/>
      <c r="AP3" s="151"/>
    </row>
    <row r="4" spans="1:41" ht="9" customHeight="1" thickBot="1">
      <c r="A4" s="322"/>
      <c r="B4" s="325"/>
      <c r="C4" s="330"/>
      <c r="D4" s="331"/>
      <c r="E4" s="105" t="s">
        <v>30</v>
      </c>
      <c r="F4" s="104" t="s">
        <v>34</v>
      </c>
      <c r="G4" s="105" t="s">
        <v>29</v>
      </c>
      <c r="H4" s="107" t="s">
        <v>28</v>
      </c>
      <c r="I4" s="106"/>
      <c r="J4" s="105" t="s">
        <v>30</v>
      </c>
      <c r="K4" s="104" t="s">
        <v>34</v>
      </c>
      <c r="L4" s="103" t="s">
        <v>29</v>
      </c>
      <c r="M4" s="103" t="s">
        <v>28</v>
      </c>
      <c r="N4" s="106"/>
      <c r="O4" s="105" t="s">
        <v>30</v>
      </c>
      <c r="P4" s="104" t="s">
        <v>34</v>
      </c>
      <c r="Q4" s="103" t="s">
        <v>29</v>
      </c>
      <c r="R4" s="103" t="s">
        <v>28</v>
      </c>
      <c r="S4" s="106"/>
      <c r="T4" s="105" t="s">
        <v>30</v>
      </c>
      <c r="U4" s="104" t="s">
        <v>34</v>
      </c>
      <c r="V4" s="103" t="s">
        <v>29</v>
      </c>
      <c r="W4" s="103" t="s">
        <v>28</v>
      </c>
      <c r="X4" s="106"/>
      <c r="Y4" s="105" t="s">
        <v>30</v>
      </c>
      <c r="Z4" s="104" t="s">
        <v>34</v>
      </c>
      <c r="AA4" s="103" t="s">
        <v>29</v>
      </c>
      <c r="AB4" s="103" t="s">
        <v>28</v>
      </c>
      <c r="AC4" s="81"/>
      <c r="AD4" s="301"/>
      <c r="AE4" s="79"/>
      <c r="AF4" s="159"/>
      <c r="AG4" s="159"/>
      <c r="AH4" s="159"/>
      <c r="AI4" s="151"/>
      <c r="AJ4" s="151"/>
      <c r="AK4" s="151"/>
      <c r="AL4" s="151"/>
      <c r="AM4" s="151"/>
      <c r="AN4" s="151"/>
      <c r="AO4" s="151"/>
    </row>
    <row r="5" spans="1:41" ht="12.75" customHeight="1" thickBot="1">
      <c r="A5" s="90">
        <v>1</v>
      </c>
      <c r="B5" s="89"/>
      <c r="C5" s="88"/>
      <c r="D5" s="87"/>
      <c r="E5" s="84"/>
      <c r="F5" s="100"/>
      <c r="G5" s="99">
        <f aca="true" t="shared" si="0" ref="G5:G14">+F5*$A$17</f>
        <v>0</v>
      </c>
      <c r="H5" s="98">
        <f>+G5*$B5</f>
        <v>0</v>
      </c>
      <c r="I5" s="102"/>
      <c r="J5" s="101"/>
      <c r="K5" s="100"/>
      <c r="L5" s="99">
        <f aca="true" t="shared" si="1" ref="L5:L14">+K5*$A$17</f>
        <v>0</v>
      </c>
      <c r="M5" s="98">
        <f>+L5*$B5</f>
        <v>0</v>
      </c>
      <c r="N5" s="102"/>
      <c r="O5" s="101"/>
      <c r="P5" s="100"/>
      <c r="Q5" s="99">
        <f aca="true" t="shared" si="2" ref="Q5:Q14">+P5*$A$17</f>
        <v>0</v>
      </c>
      <c r="R5" s="98">
        <f>+Q5*$B5</f>
        <v>0</v>
      </c>
      <c r="S5" s="102"/>
      <c r="T5" s="101"/>
      <c r="U5" s="100"/>
      <c r="V5" s="99">
        <f aca="true" t="shared" si="3" ref="V5:V14">+U5*$A$17</f>
        <v>0</v>
      </c>
      <c r="W5" s="98">
        <f>+V5*$B5</f>
        <v>0</v>
      </c>
      <c r="X5" s="102"/>
      <c r="Y5" s="101"/>
      <c r="Z5" s="100"/>
      <c r="AA5" s="99">
        <f aca="true" t="shared" si="4" ref="AA5:AA14">+Z5*$A$17</f>
        <v>0</v>
      </c>
      <c r="AB5" s="98">
        <f>+AA5*$B5</f>
        <v>0</v>
      </c>
      <c r="AC5" s="163"/>
      <c r="AD5" s="97">
        <f aca="true" t="shared" si="5" ref="AD5:AD14">MIN(AA5,Q5,V5,G5,L5)</f>
        <v>0</v>
      </c>
      <c r="AE5" s="96"/>
      <c r="AF5" s="159"/>
      <c r="AG5" s="159"/>
      <c r="AH5" s="159"/>
      <c r="AI5" s="151"/>
      <c r="AJ5" s="151"/>
      <c r="AK5" s="151"/>
      <c r="AL5" s="151"/>
      <c r="AM5" s="151"/>
      <c r="AN5" s="151"/>
      <c r="AO5" s="151"/>
    </row>
    <row r="6" spans="1:41" ht="12.75" customHeight="1" thickBot="1">
      <c r="A6" s="90">
        <v>2</v>
      </c>
      <c r="B6" s="89"/>
      <c r="C6" s="88"/>
      <c r="D6" s="87"/>
      <c r="E6" s="84"/>
      <c r="F6" s="100"/>
      <c r="G6" s="99">
        <f t="shared" si="0"/>
        <v>0</v>
      </c>
      <c r="H6" s="98">
        <f aca="true" t="shared" si="6" ref="H6:H14">+G6*$B6</f>
        <v>0</v>
      </c>
      <c r="I6" s="102"/>
      <c r="J6" s="101"/>
      <c r="K6" s="100"/>
      <c r="L6" s="99">
        <f t="shared" si="1"/>
        <v>0</v>
      </c>
      <c r="M6" s="98">
        <f aca="true" t="shared" si="7" ref="M6:M14">+L6*$B6</f>
        <v>0</v>
      </c>
      <c r="N6" s="102"/>
      <c r="O6" s="101"/>
      <c r="P6" s="100"/>
      <c r="Q6" s="99">
        <f t="shared" si="2"/>
        <v>0</v>
      </c>
      <c r="R6" s="98">
        <f aca="true" t="shared" si="8" ref="R6:R14">+Q6*$B6</f>
        <v>0</v>
      </c>
      <c r="S6" s="102"/>
      <c r="T6" s="101"/>
      <c r="U6" s="100"/>
      <c r="V6" s="99">
        <f t="shared" si="3"/>
        <v>0</v>
      </c>
      <c r="W6" s="98">
        <f aca="true" t="shared" si="9" ref="W6:W14">+V6*$B6</f>
        <v>0</v>
      </c>
      <c r="X6" s="102"/>
      <c r="Y6" s="101"/>
      <c r="Z6" s="100"/>
      <c r="AA6" s="99">
        <f t="shared" si="4"/>
        <v>0</v>
      </c>
      <c r="AB6" s="98">
        <f aca="true" t="shared" si="10" ref="AB6:AB14">+AA6*$B6</f>
        <v>0</v>
      </c>
      <c r="AC6" s="163"/>
      <c r="AD6" s="97">
        <f t="shared" si="5"/>
        <v>0</v>
      </c>
      <c r="AE6" s="96"/>
      <c r="AF6" s="159"/>
      <c r="AG6" s="159"/>
      <c r="AH6" s="159"/>
      <c r="AI6" s="151"/>
      <c r="AJ6" s="151"/>
      <c r="AK6" s="151"/>
      <c r="AL6" s="151"/>
      <c r="AM6" s="151"/>
      <c r="AN6" s="151"/>
      <c r="AO6" s="151"/>
    </row>
    <row r="7" spans="1:41" ht="12.75" customHeight="1" thickBot="1">
      <c r="A7" s="90">
        <v>3</v>
      </c>
      <c r="B7" s="89"/>
      <c r="C7" s="88"/>
      <c r="D7" s="87"/>
      <c r="E7" s="84"/>
      <c r="F7" s="100"/>
      <c r="G7" s="99">
        <f t="shared" si="0"/>
        <v>0</v>
      </c>
      <c r="H7" s="98">
        <f t="shared" si="6"/>
        <v>0</v>
      </c>
      <c r="I7" s="102"/>
      <c r="J7" s="101"/>
      <c r="K7" s="100"/>
      <c r="L7" s="99">
        <f t="shared" si="1"/>
        <v>0</v>
      </c>
      <c r="M7" s="98">
        <f t="shared" si="7"/>
        <v>0</v>
      </c>
      <c r="N7" s="102"/>
      <c r="O7" s="101"/>
      <c r="P7" s="100"/>
      <c r="Q7" s="99">
        <f t="shared" si="2"/>
        <v>0</v>
      </c>
      <c r="R7" s="98">
        <f t="shared" si="8"/>
        <v>0</v>
      </c>
      <c r="S7" s="102"/>
      <c r="T7" s="101"/>
      <c r="U7" s="100"/>
      <c r="V7" s="99">
        <f t="shared" si="3"/>
        <v>0</v>
      </c>
      <c r="W7" s="98">
        <f t="shared" si="9"/>
        <v>0</v>
      </c>
      <c r="X7" s="102"/>
      <c r="Y7" s="101"/>
      <c r="Z7" s="100"/>
      <c r="AA7" s="99">
        <f t="shared" si="4"/>
        <v>0</v>
      </c>
      <c r="AB7" s="98">
        <f t="shared" si="10"/>
        <v>0</v>
      </c>
      <c r="AC7" s="163"/>
      <c r="AD7" s="97">
        <f t="shared" si="5"/>
        <v>0</v>
      </c>
      <c r="AE7" s="96"/>
      <c r="AF7" s="159"/>
      <c r="AG7" s="159"/>
      <c r="AH7" s="159"/>
      <c r="AI7" s="151"/>
      <c r="AJ7" s="151"/>
      <c r="AK7" s="151"/>
      <c r="AL7" s="151"/>
      <c r="AM7" s="151"/>
      <c r="AN7" s="151"/>
      <c r="AO7" s="151"/>
    </row>
    <row r="8" spans="1:41" ht="12.75" customHeight="1" thickBot="1">
      <c r="A8" s="90">
        <v>4</v>
      </c>
      <c r="B8" s="89"/>
      <c r="C8" s="88"/>
      <c r="D8" s="87"/>
      <c r="E8" s="84"/>
      <c r="F8" s="100"/>
      <c r="G8" s="99">
        <f t="shared" si="0"/>
        <v>0</v>
      </c>
      <c r="H8" s="98">
        <f t="shared" si="6"/>
        <v>0</v>
      </c>
      <c r="I8" s="102"/>
      <c r="J8" s="101"/>
      <c r="K8" s="100"/>
      <c r="L8" s="99">
        <f t="shared" si="1"/>
        <v>0</v>
      </c>
      <c r="M8" s="98">
        <f t="shared" si="7"/>
        <v>0</v>
      </c>
      <c r="N8" s="102"/>
      <c r="O8" s="101"/>
      <c r="P8" s="100"/>
      <c r="Q8" s="99">
        <f t="shared" si="2"/>
        <v>0</v>
      </c>
      <c r="R8" s="98">
        <f t="shared" si="8"/>
        <v>0</v>
      </c>
      <c r="S8" s="102"/>
      <c r="T8" s="101"/>
      <c r="U8" s="100"/>
      <c r="V8" s="99">
        <f t="shared" si="3"/>
        <v>0</v>
      </c>
      <c r="W8" s="98">
        <f t="shared" si="9"/>
        <v>0</v>
      </c>
      <c r="X8" s="102"/>
      <c r="Y8" s="101"/>
      <c r="Z8" s="100"/>
      <c r="AA8" s="99">
        <f t="shared" si="4"/>
        <v>0</v>
      </c>
      <c r="AB8" s="98">
        <f t="shared" si="10"/>
        <v>0</v>
      </c>
      <c r="AC8" s="163"/>
      <c r="AD8" s="97">
        <f t="shared" si="5"/>
        <v>0</v>
      </c>
      <c r="AE8" s="96"/>
      <c r="AF8" s="159"/>
      <c r="AG8" s="159"/>
      <c r="AH8" s="159"/>
      <c r="AI8" s="151"/>
      <c r="AJ8" s="151"/>
      <c r="AK8" s="151"/>
      <c r="AL8" s="151"/>
      <c r="AM8" s="151"/>
      <c r="AN8" s="151"/>
      <c r="AO8" s="151"/>
    </row>
    <row r="9" spans="1:41" ht="12.75" customHeight="1" thickBot="1">
      <c r="A9" s="90">
        <v>5</v>
      </c>
      <c r="B9" s="89"/>
      <c r="C9" s="88"/>
      <c r="D9" s="87"/>
      <c r="E9" s="84"/>
      <c r="F9" s="100"/>
      <c r="G9" s="99">
        <f t="shared" si="0"/>
        <v>0</v>
      </c>
      <c r="H9" s="98">
        <f t="shared" si="6"/>
        <v>0</v>
      </c>
      <c r="I9" s="102"/>
      <c r="J9" s="101"/>
      <c r="K9" s="100"/>
      <c r="L9" s="99">
        <f t="shared" si="1"/>
        <v>0</v>
      </c>
      <c r="M9" s="98">
        <f t="shared" si="7"/>
        <v>0</v>
      </c>
      <c r="N9" s="102"/>
      <c r="O9" s="101"/>
      <c r="P9" s="100"/>
      <c r="Q9" s="99">
        <f t="shared" si="2"/>
        <v>0</v>
      </c>
      <c r="R9" s="98">
        <f t="shared" si="8"/>
        <v>0</v>
      </c>
      <c r="S9" s="102"/>
      <c r="T9" s="101"/>
      <c r="U9" s="100"/>
      <c r="V9" s="99">
        <f t="shared" si="3"/>
        <v>0</v>
      </c>
      <c r="W9" s="98">
        <f t="shared" si="9"/>
        <v>0</v>
      </c>
      <c r="X9" s="102"/>
      <c r="Y9" s="101"/>
      <c r="Z9" s="100"/>
      <c r="AA9" s="99">
        <f t="shared" si="4"/>
        <v>0</v>
      </c>
      <c r="AB9" s="98">
        <f t="shared" si="10"/>
        <v>0</v>
      </c>
      <c r="AC9" s="163"/>
      <c r="AD9" s="97">
        <f t="shared" si="5"/>
        <v>0</v>
      </c>
      <c r="AE9" s="96"/>
      <c r="AF9" s="159"/>
      <c r="AG9" s="159"/>
      <c r="AH9" s="159"/>
      <c r="AI9" s="151"/>
      <c r="AJ9" s="151"/>
      <c r="AK9" s="151"/>
      <c r="AL9" s="151"/>
      <c r="AM9" s="151"/>
      <c r="AN9" s="151"/>
      <c r="AO9" s="151"/>
    </row>
    <row r="10" spans="1:41" ht="12.75" customHeight="1" thickBot="1">
      <c r="A10" s="90">
        <v>6</v>
      </c>
      <c r="B10" s="89"/>
      <c r="C10" s="88"/>
      <c r="D10" s="87"/>
      <c r="E10" s="84"/>
      <c r="F10" s="100"/>
      <c r="G10" s="99">
        <f t="shared" si="0"/>
        <v>0</v>
      </c>
      <c r="H10" s="98">
        <f t="shared" si="6"/>
        <v>0</v>
      </c>
      <c r="I10" s="102"/>
      <c r="J10" s="101"/>
      <c r="K10" s="100"/>
      <c r="L10" s="99">
        <f t="shared" si="1"/>
        <v>0</v>
      </c>
      <c r="M10" s="98">
        <f t="shared" si="7"/>
        <v>0</v>
      </c>
      <c r="N10" s="102"/>
      <c r="O10" s="101"/>
      <c r="P10" s="100"/>
      <c r="Q10" s="99">
        <f t="shared" si="2"/>
        <v>0</v>
      </c>
      <c r="R10" s="98">
        <f t="shared" si="8"/>
        <v>0</v>
      </c>
      <c r="S10" s="102"/>
      <c r="T10" s="101"/>
      <c r="U10" s="100"/>
      <c r="V10" s="99">
        <f t="shared" si="3"/>
        <v>0</v>
      </c>
      <c r="W10" s="98">
        <f t="shared" si="9"/>
        <v>0</v>
      </c>
      <c r="X10" s="102"/>
      <c r="Y10" s="101"/>
      <c r="Z10" s="100"/>
      <c r="AA10" s="99">
        <f t="shared" si="4"/>
        <v>0</v>
      </c>
      <c r="AB10" s="98">
        <f t="shared" si="10"/>
        <v>0</v>
      </c>
      <c r="AC10" s="163"/>
      <c r="AD10" s="97">
        <f t="shared" si="5"/>
        <v>0</v>
      </c>
      <c r="AE10" s="96"/>
      <c r="AF10" s="159"/>
      <c r="AG10" s="159"/>
      <c r="AH10" s="159"/>
      <c r="AI10" s="151"/>
      <c r="AJ10" s="151"/>
      <c r="AK10" s="151"/>
      <c r="AL10" s="151"/>
      <c r="AM10" s="151"/>
      <c r="AN10" s="151"/>
      <c r="AO10" s="151"/>
    </row>
    <row r="11" spans="1:41" ht="12.75" customHeight="1" thickBot="1">
      <c r="A11" s="90">
        <v>7</v>
      </c>
      <c r="B11" s="89"/>
      <c r="C11" s="88"/>
      <c r="D11" s="87"/>
      <c r="E11" s="84"/>
      <c r="F11" s="100"/>
      <c r="G11" s="99">
        <f t="shared" si="0"/>
        <v>0</v>
      </c>
      <c r="H11" s="98">
        <f t="shared" si="6"/>
        <v>0</v>
      </c>
      <c r="I11" s="102"/>
      <c r="J11" s="101"/>
      <c r="K11" s="100"/>
      <c r="L11" s="99">
        <f t="shared" si="1"/>
        <v>0</v>
      </c>
      <c r="M11" s="98">
        <f t="shared" si="7"/>
        <v>0</v>
      </c>
      <c r="N11" s="102"/>
      <c r="O11" s="101"/>
      <c r="P11" s="100"/>
      <c r="Q11" s="99">
        <f t="shared" si="2"/>
        <v>0</v>
      </c>
      <c r="R11" s="98">
        <f t="shared" si="8"/>
        <v>0</v>
      </c>
      <c r="S11" s="102"/>
      <c r="T11" s="101"/>
      <c r="U11" s="100"/>
      <c r="V11" s="99">
        <f t="shared" si="3"/>
        <v>0</v>
      </c>
      <c r="W11" s="98">
        <f t="shared" si="9"/>
        <v>0</v>
      </c>
      <c r="X11" s="102"/>
      <c r="Y11" s="101"/>
      <c r="Z11" s="100"/>
      <c r="AA11" s="99">
        <f t="shared" si="4"/>
        <v>0</v>
      </c>
      <c r="AB11" s="98">
        <f t="shared" si="10"/>
        <v>0</v>
      </c>
      <c r="AC11" s="163"/>
      <c r="AD11" s="97">
        <f t="shared" si="5"/>
        <v>0</v>
      </c>
      <c r="AE11" s="96"/>
      <c r="AF11" s="159"/>
      <c r="AG11" s="159"/>
      <c r="AH11" s="159"/>
      <c r="AI11" s="151"/>
      <c r="AJ11" s="151"/>
      <c r="AK11" s="151"/>
      <c r="AL11" s="151"/>
      <c r="AM11" s="151"/>
      <c r="AN11" s="151"/>
      <c r="AO11" s="151"/>
    </row>
    <row r="12" spans="1:41" ht="12.75" customHeight="1" thickBot="1">
      <c r="A12" s="90">
        <v>8</v>
      </c>
      <c r="B12" s="89"/>
      <c r="C12" s="88"/>
      <c r="D12" s="87"/>
      <c r="E12" s="84"/>
      <c r="F12" s="100"/>
      <c r="G12" s="99">
        <f t="shared" si="0"/>
        <v>0</v>
      </c>
      <c r="H12" s="98">
        <f t="shared" si="6"/>
        <v>0</v>
      </c>
      <c r="I12" s="102"/>
      <c r="J12" s="101"/>
      <c r="K12" s="100"/>
      <c r="L12" s="99">
        <f t="shared" si="1"/>
        <v>0</v>
      </c>
      <c r="M12" s="98">
        <f t="shared" si="7"/>
        <v>0</v>
      </c>
      <c r="N12" s="102"/>
      <c r="O12" s="101"/>
      <c r="P12" s="100"/>
      <c r="Q12" s="99">
        <f t="shared" si="2"/>
        <v>0</v>
      </c>
      <c r="R12" s="98">
        <f t="shared" si="8"/>
        <v>0</v>
      </c>
      <c r="S12" s="102"/>
      <c r="T12" s="101"/>
      <c r="U12" s="100"/>
      <c r="V12" s="99">
        <f t="shared" si="3"/>
        <v>0</v>
      </c>
      <c r="W12" s="98">
        <f t="shared" si="9"/>
        <v>0</v>
      </c>
      <c r="X12" s="102"/>
      <c r="Y12" s="101"/>
      <c r="Z12" s="100"/>
      <c r="AA12" s="99">
        <f t="shared" si="4"/>
        <v>0</v>
      </c>
      <c r="AB12" s="98">
        <f t="shared" si="10"/>
        <v>0</v>
      </c>
      <c r="AC12" s="163"/>
      <c r="AD12" s="97">
        <f t="shared" si="5"/>
        <v>0</v>
      </c>
      <c r="AE12" s="96"/>
      <c r="AF12" s="159"/>
      <c r="AG12" s="159"/>
      <c r="AH12" s="159"/>
      <c r="AI12" s="151"/>
      <c r="AJ12" s="151"/>
      <c r="AK12" s="151"/>
      <c r="AL12" s="151"/>
      <c r="AM12" s="151"/>
      <c r="AN12" s="151"/>
      <c r="AO12" s="151"/>
    </row>
    <row r="13" spans="1:41" ht="12.75" customHeight="1" thickBot="1">
      <c r="A13" s="90">
        <v>9</v>
      </c>
      <c r="B13" s="89"/>
      <c r="C13" s="88"/>
      <c r="D13" s="87"/>
      <c r="E13" s="84"/>
      <c r="F13" s="100"/>
      <c r="G13" s="99">
        <f t="shared" si="0"/>
        <v>0</v>
      </c>
      <c r="H13" s="98">
        <f t="shared" si="6"/>
        <v>0</v>
      </c>
      <c r="I13" s="102"/>
      <c r="J13" s="101"/>
      <c r="K13" s="100"/>
      <c r="L13" s="99">
        <f t="shared" si="1"/>
        <v>0</v>
      </c>
      <c r="M13" s="98">
        <f t="shared" si="7"/>
        <v>0</v>
      </c>
      <c r="N13" s="102"/>
      <c r="O13" s="101"/>
      <c r="P13" s="100"/>
      <c r="Q13" s="99">
        <f t="shared" si="2"/>
        <v>0</v>
      </c>
      <c r="R13" s="98">
        <f t="shared" si="8"/>
        <v>0</v>
      </c>
      <c r="S13" s="102"/>
      <c r="T13" s="101"/>
      <c r="U13" s="100"/>
      <c r="V13" s="99">
        <f t="shared" si="3"/>
        <v>0</v>
      </c>
      <c r="W13" s="98">
        <f t="shared" si="9"/>
        <v>0</v>
      </c>
      <c r="X13" s="102"/>
      <c r="Y13" s="101"/>
      <c r="Z13" s="100"/>
      <c r="AA13" s="99">
        <f t="shared" si="4"/>
        <v>0</v>
      </c>
      <c r="AB13" s="98">
        <f t="shared" si="10"/>
        <v>0</v>
      </c>
      <c r="AC13" s="163"/>
      <c r="AD13" s="97">
        <f t="shared" si="5"/>
        <v>0</v>
      </c>
      <c r="AE13" s="96"/>
      <c r="AF13" s="159"/>
      <c r="AG13" s="159"/>
      <c r="AH13" s="159"/>
      <c r="AI13" s="151"/>
      <c r="AJ13" s="151"/>
      <c r="AK13" s="151"/>
      <c r="AL13" s="151"/>
      <c r="AM13" s="151"/>
      <c r="AN13" s="151"/>
      <c r="AO13" s="151"/>
    </row>
    <row r="14" spans="1:41" ht="12.75" customHeight="1" thickBot="1">
      <c r="A14" s="90">
        <v>10</v>
      </c>
      <c r="B14" s="89"/>
      <c r="C14" s="88"/>
      <c r="D14" s="87"/>
      <c r="E14" s="84"/>
      <c r="F14" s="100"/>
      <c r="G14" s="99">
        <f t="shared" si="0"/>
        <v>0</v>
      </c>
      <c r="H14" s="98">
        <f t="shared" si="6"/>
        <v>0</v>
      </c>
      <c r="I14" s="102"/>
      <c r="J14" s="101"/>
      <c r="K14" s="100"/>
      <c r="L14" s="99">
        <f t="shared" si="1"/>
        <v>0</v>
      </c>
      <c r="M14" s="98">
        <f t="shared" si="7"/>
        <v>0</v>
      </c>
      <c r="N14" s="102"/>
      <c r="O14" s="101"/>
      <c r="P14" s="100"/>
      <c r="Q14" s="99">
        <f t="shared" si="2"/>
        <v>0</v>
      </c>
      <c r="R14" s="98">
        <f t="shared" si="8"/>
        <v>0</v>
      </c>
      <c r="S14" s="102"/>
      <c r="T14" s="101"/>
      <c r="U14" s="100"/>
      <c r="V14" s="99">
        <f t="shared" si="3"/>
        <v>0</v>
      </c>
      <c r="W14" s="98">
        <f t="shared" si="9"/>
        <v>0</v>
      </c>
      <c r="X14" s="102"/>
      <c r="Y14" s="101"/>
      <c r="Z14" s="100"/>
      <c r="AA14" s="99">
        <f t="shared" si="4"/>
        <v>0</v>
      </c>
      <c r="AB14" s="98">
        <f t="shared" si="10"/>
        <v>0</v>
      </c>
      <c r="AC14" s="163"/>
      <c r="AD14" s="97">
        <f t="shared" si="5"/>
        <v>0</v>
      </c>
      <c r="AE14" s="96"/>
      <c r="AF14" s="159"/>
      <c r="AG14" s="159"/>
      <c r="AH14" s="159"/>
      <c r="AI14" s="151"/>
      <c r="AJ14" s="151"/>
      <c r="AK14" s="151"/>
      <c r="AL14" s="151"/>
      <c r="AM14" s="151"/>
      <c r="AN14" s="151"/>
      <c r="AO14" s="151"/>
    </row>
    <row r="15" spans="1:46" ht="6.75" customHeight="1">
      <c r="A15" s="217"/>
      <c r="B15" s="217"/>
      <c r="C15" s="225"/>
      <c r="D15" s="225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0"/>
      <c r="AD15" s="150"/>
      <c r="AE15" s="226"/>
      <c r="AF15" s="159"/>
      <c r="AG15" s="159"/>
      <c r="AH15" s="159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</row>
    <row r="16" spans="1:52" ht="3.75" customHeight="1">
      <c r="A16" s="230"/>
      <c r="B16" s="231"/>
      <c r="C16" s="221"/>
      <c r="D16" s="221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7"/>
      <c r="AD16" s="227"/>
      <c r="AE16" s="221"/>
      <c r="AF16" s="159"/>
      <c r="AG16" s="159"/>
      <c r="AH16" s="159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</row>
    <row r="17" spans="1:48" ht="12.75">
      <c r="A17" s="319"/>
      <c r="B17" s="319"/>
      <c r="C17" s="95"/>
      <c r="D17" s="232" t="s">
        <v>50</v>
      </c>
      <c r="E17" s="67"/>
      <c r="F17" s="68"/>
      <c r="G17" s="68"/>
      <c r="H17" s="68"/>
      <c r="I17" s="62"/>
      <c r="J17" s="67"/>
      <c r="K17" s="68"/>
      <c r="L17" s="68"/>
      <c r="M17" s="68"/>
      <c r="N17" s="62"/>
      <c r="O17" s="67"/>
      <c r="P17" s="68"/>
      <c r="Q17" s="68"/>
      <c r="R17" s="68"/>
      <c r="S17" s="62"/>
      <c r="T17" s="67"/>
      <c r="U17" s="68"/>
      <c r="V17" s="68"/>
      <c r="W17" s="68"/>
      <c r="X17" s="62"/>
      <c r="Y17" s="67"/>
      <c r="Z17" s="68"/>
      <c r="AA17" s="68"/>
      <c r="AB17" s="68"/>
      <c r="AC17" s="158"/>
      <c r="AD17" s="233" t="s">
        <v>57</v>
      </c>
      <c r="AE17" s="234"/>
      <c r="AF17" s="159"/>
      <c r="AG17" s="159"/>
      <c r="AH17" s="159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</row>
    <row r="18" spans="1:37" ht="12.75">
      <c r="A18" s="227"/>
      <c r="B18" s="228" t="s">
        <v>62</v>
      </c>
      <c r="C18" s="94" t="s">
        <v>49</v>
      </c>
      <c r="D18" s="232"/>
      <c r="E18" s="78"/>
      <c r="F18" s="77"/>
      <c r="G18" s="77"/>
      <c r="H18" s="77"/>
      <c r="I18" s="73"/>
      <c r="J18" s="78"/>
      <c r="K18" s="77"/>
      <c r="L18" s="77"/>
      <c r="M18" s="77"/>
      <c r="N18" s="73"/>
      <c r="O18" s="76"/>
      <c r="P18" s="75"/>
      <c r="Q18" s="75"/>
      <c r="R18" s="75"/>
      <c r="S18" s="73"/>
      <c r="T18" s="76"/>
      <c r="U18" s="75"/>
      <c r="V18" s="75"/>
      <c r="W18" s="75"/>
      <c r="X18" s="73"/>
      <c r="Y18" s="76"/>
      <c r="Z18" s="75"/>
      <c r="AA18" s="75"/>
      <c r="AB18" s="75"/>
      <c r="AC18" s="158"/>
      <c r="AD18" s="297"/>
      <c r="AE18" s="298"/>
      <c r="AF18" s="151"/>
      <c r="AG18" s="151"/>
      <c r="AH18" s="151"/>
      <c r="AI18" s="151"/>
      <c r="AJ18" s="151"/>
      <c r="AK18" s="151"/>
    </row>
    <row r="19" spans="1:37" ht="12.75">
      <c r="A19" s="230"/>
      <c r="B19" s="231"/>
      <c r="C19" s="110"/>
      <c r="D19" s="232" t="s">
        <v>51</v>
      </c>
      <c r="E19" s="67"/>
      <c r="F19" s="68"/>
      <c r="G19" s="68"/>
      <c r="H19" s="68"/>
      <c r="I19" s="73"/>
      <c r="J19" s="67"/>
      <c r="K19" s="68"/>
      <c r="L19" s="68"/>
      <c r="M19" s="68"/>
      <c r="N19" s="73"/>
      <c r="O19" s="72"/>
      <c r="P19" s="93"/>
      <c r="Q19" s="93"/>
      <c r="R19" s="93"/>
      <c r="S19" s="73"/>
      <c r="T19" s="72"/>
      <c r="U19" s="93"/>
      <c r="V19" s="93"/>
      <c r="W19" s="93"/>
      <c r="X19" s="73"/>
      <c r="Y19" s="72"/>
      <c r="Z19" s="93"/>
      <c r="AA19" s="93"/>
      <c r="AB19" s="93"/>
      <c r="AC19" s="158"/>
      <c r="AD19" s="297"/>
      <c r="AE19" s="298"/>
      <c r="AF19" s="151"/>
      <c r="AG19" s="151"/>
      <c r="AH19" s="151"/>
      <c r="AI19" s="151"/>
      <c r="AJ19" s="151"/>
      <c r="AK19" s="151"/>
    </row>
    <row r="20" spans="1:31" ht="12.75">
      <c r="A20" s="319"/>
      <c r="B20" s="319"/>
      <c r="C20" s="95"/>
      <c r="E20" s="67"/>
      <c r="F20" s="68"/>
      <c r="G20" s="68"/>
      <c r="H20" s="68"/>
      <c r="I20" s="74"/>
      <c r="J20" s="67"/>
      <c r="K20" s="68"/>
      <c r="L20" s="68"/>
      <c r="M20" s="68"/>
      <c r="N20" s="73"/>
      <c r="O20" s="72"/>
      <c r="P20" s="93"/>
      <c r="Q20" s="71"/>
      <c r="R20" s="71"/>
      <c r="S20" s="73"/>
      <c r="T20" s="72"/>
      <c r="U20" s="93"/>
      <c r="V20" s="71"/>
      <c r="W20" s="71"/>
      <c r="X20" s="73"/>
      <c r="Y20" s="72"/>
      <c r="Z20" s="93"/>
      <c r="AA20" s="71"/>
      <c r="AB20" s="71"/>
      <c r="AC20" s="10"/>
      <c r="AD20" s="297"/>
      <c r="AE20" s="298"/>
    </row>
    <row r="21" spans="1:31" ht="12.75">
      <c r="A21" s="227"/>
      <c r="B21" s="228" t="s">
        <v>63</v>
      </c>
      <c r="C21" s="94" t="s">
        <v>49</v>
      </c>
      <c r="D21" s="232"/>
      <c r="E21" s="78"/>
      <c r="F21" s="77"/>
      <c r="G21" s="77"/>
      <c r="H21" s="77"/>
      <c r="I21" s="74"/>
      <c r="J21" s="78"/>
      <c r="K21" s="77"/>
      <c r="L21" s="77"/>
      <c r="M21" s="77"/>
      <c r="N21" s="73"/>
      <c r="O21" s="76"/>
      <c r="P21" s="75"/>
      <c r="Q21" s="75"/>
      <c r="R21" s="75"/>
      <c r="S21" s="73"/>
      <c r="T21" s="76"/>
      <c r="U21" s="75"/>
      <c r="V21" s="75"/>
      <c r="W21" s="75"/>
      <c r="X21" s="73"/>
      <c r="Y21" s="76"/>
      <c r="Z21" s="75"/>
      <c r="AA21" s="75"/>
      <c r="AB21" s="75"/>
      <c r="AC21" s="10"/>
      <c r="AD21" s="297"/>
      <c r="AE21" s="298"/>
    </row>
    <row r="22" spans="1:31" ht="12.75">
      <c r="A22" s="230"/>
      <c r="B22" s="231"/>
      <c r="C22" s="110"/>
      <c r="D22" s="232" t="s">
        <v>52</v>
      </c>
      <c r="E22" s="208"/>
      <c r="F22" s="209"/>
      <c r="G22" s="209"/>
      <c r="H22" s="209"/>
      <c r="I22" s="74"/>
      <c r="J22" s="208"/>
      <c r="K22" s="209"/>
      <c r="L22" s="209"/>
      <c r="M22" s="209"/>
      <c r="N22" s="73"/>
      <c r="O22" s="210"/>
      <c r="P22" s="211"/>
      <c r="Q22" s="211"/>
      <c r="R22" s="211"/>
      <c r="S22" s="73"/>
      <c r="T22" s="210"/>
      <c r="U22" s="211"/>
      <c r="V22" s="211"/>
      <c r="W22" s="211"/>
      <c r="X22" s="93"/>
      <c r="Y22" s="210"/>
      <c r="Z22" s="211"/>
      <c r="AA22" s="211"/>
      <c r="AB22" s="211"/>
      <c r="AC22" s="10"/>
      <c r="AD22" s="297"/>
      <c r="AE22" s="298"/>
    </row>
    <row r="23" spans="1:31" ht="15.75" customHeight="1">
      <c r="A23" s="230"/>
      <c r="B23" s="231"/>
      <c r="C23" s="110"/>
      <c r="D23" s="232" t="s">
        <v>53</v>
      </c>
      <c r="E23" s="67"/>
      <c r="F23" s="68"/>
      <c r="G23" s="68"/>
      <c r="H23" s="68"/>
      <c r="I23" s="74"/>
      <c r="J23" s="67"/>
      <c r="K23" s="68"/>
      <c r="L23" s="68"/>
      <c r="M23" s="71"/>
      <c r="N23" s="73"/>
      <c r="O23" s="72"/>
      <c r="P23" s="93"/>
      <c r="Q23" s="71"/>
      <c r="R23" s="71"/>
      <c r="S23" s="73"/>
      <c r="T23" s="72"/>
      <c r="U23" s="93"/>
      <c r="V23" s="71"/>
      <c r="W23" s="71"/>
      <c r="X23" s="73"/>
      <c r="Y23" s="72"/>
      <c r="Z23" s="93"/>
      <c r="AA23" s="71"/>
      <c r="AB23" s="71"/>
      <c r="AC23" s="10"/>
      <c r="AD23" s="297"/>
      <c r="AE23" s="298"/>
    </row>
    <row r="24" spans="1:31" ht="15.75">
      <c r="A24" s="230"/>
      <c r="B24" s="231"/>
      <c r="C24" s="110"/>
      <c r="D24" s="232" t="s">
        <v>54</v>
      </c>
      <c r="E24" s="61"/>
      <c r="F24" s="63"/>
      <c r="G24" s="60"/>
      <c r="H24" s="60"/>
      <c r="I24" s="65"/>
      <c r="J24" s="61"/>
      <c r="K24" s="63"/>
      <c r="L24" s="60"/>
      <c r="M24" s="60"/>
      <c r="N24" s="64"/>
      <c r="O24" s="61"/>
      <c r="P24" s="63"/>
      <c r="Q24" s="60"/>
      <c r="R24" s="60"/>
      <c r="S24" s="64"/>
      <c r="T24" s="61"/>
      <c r="U24" s="63"/>
      <c r="V24" s="63"/>
      <c r="W24" s="63"/>
      <c r="X24" s="62"/>
      <c r="Y24" s="61"/>
      <c r="Z24" s="63"/>
      <c r="AA24" s="60"/>
      <c r="AB24" s="60"/>
      <c r="AC24" s="154"/>
      <c r="AD24" s="297"/>
      <c r="AE24" s="298"/>
    </row>
    <row r="25" spans="1:31" ht="12.75">
      <c r="A25" s="299" t="s">
        <v>55</v>
      </c>
      <c r="B25" s="299"/>
      <c r="C25" s="299"/>
      <c r="D25" s="232" t="s">
        <v>27</v>
      </c>
      <c r="E25" s="67"/>
      <c r="F25" s="68"/>
      <c r="G25" s="66"/>
      <c r="H25" s="66"/>
      <c r="I25" s="70"/>
      <c r="J25" s="67"/>
      <c r="K25" s="68"/>
      <c r="L25" s="66"/>
      <c r="M25" s="66"/>
      <c r="N25" s="70"/>
      <c r="O25" s="67"/>
      <c r="P25" s="68"/>
      <c r="Q25" s="66"/>
      <c r="R25" s="66"/>
      <c r="S25" s="69"/>
      <c r="T25" s="67"/>
      <c r="U25" s="68"/>
      <c r="V25" s="68"/>
      <c r="W25" s="68"/>
      <c r="X25" s="62"/>
      <c r="Y25" s="67"/>
      <c r="Z25" s="68"/>
      <c r="AA25" s="66"/>
      <c r="AB25" s="66"/>
      <c r="AC25" s="154"/>
      <c r="AD25" s="297"/>
      <c r="AE25" s="298"/>
    </row>
    <row r="26" spans="1:48" ht="15.75">
      <c r="A26" s="235"/>
      <c r="B26" s="236"/>
      <c r="C26" s="222"/>
      <c r="D26" s="237" t="s">
        <v>26</v>
      </c>
      <c r="E26" s="61"/>
      <c r="F26" s="63"/>
      <c r="G26" s="60"/>
      <c r="H26" s="60"/>
      <c r="I26" s="65"/>
      <c r="J26" s="61"/>
      <c r="K26" s="63"/>
      <c r="L26" s="60"/>
      <c r="M26" s="60"/>
      <c r="N26" s="64"/>
      <c r="O26" s="61"/>
      <c r="P26" s="63"/>
      <c r="Q26" s="60"/>
      <c r="R26" s="60"/>
      <c r="S26" s="64"/>
      <c r="T26" s="61"/>
      <c r="U26" s="63"/>
      <c r="V26" s="63"/>
      <c r="W26" s="63"/>
      <c r="X26" s="62"/>
      <c r="Y26" s="61"/>
      <c r="Z26" s="63"/>
      <c r="AA26" s="60"/>
      <c r="AB26" s="60"/>
      <c r="AC26" s="155"/>
      <c r="AD26" s="229"/>
      <c r="AE26" s="155"/>
      <c r="AK26" s="151"/>
      <c r="AL26" s="151"/>
      <c r="AM26" s="151"/>
      <c r="AT26" s="151"/>
      <c r="AU26" s="151"/>
      <c r="AV26" s="151"/>
    </row>
    <row r="27" spans="2:48" ht="12.75">
      <c r="B27" s="161"/>
      <c r="C27" s="161"/>
      <c r="D27" s="161"/>
      <c r="E27" s="161"/>
      <c r="F27" s="165"/>
      <c r="G27" s="161"/>
      <c r="H27" s="161"/>
      <c r="I27" s="161"/>
      <c r="J27" s="161"/>
      <c r="K27" s="165"/>
      <c r="L27" s="161"/>
      <c r="M27" s="161"/>
      <c r="N27" s="161"/>
      <c r="O27" s="161"/>
      <c r="P27" s="165"/>
      <c r="Q27" s="161"/>
      <c r="R27" s="161"/>
      <c r="S27" s="161"/>
      <c r="T27" s="161"/>
      <c r="U27" s="165"/>
      <c r="V27" s="161"/>
      <c r="W27" s="159"/>
      <c r="X27" s="161"/>
      <c r="Y27" s="161"/>
      <c r="Z27" s="165"/>
      <c r="AA27" s="161"/>
      <c r="AB27" s="159"/>
      <c r="AE27" s="161"/>
      <c r="AK27" s="151"/>
      <c r="AL27" s="151"/>
      <c r="AM27" s="151"/>
      <c r="AT27" s="151"/>
      <c r="AU27" s="151"/>
      <c r="AV27" s="151"/>
    </row>
    <row r="28" spans="2:39" ht="12.75">
      <c r="B28" s="161"/>
      <c r="C28" s="161"/>
      <c r="D28" s="161"/>
      <c r="E28" s="161"/>
      <c r="F28" s="165"/>
      <c r="G28" s="161"/>
      <c r="H28" s="161"/>
      <c r="I28" s="161"/>
      <c r="J28" s="161"/>
      <c r="K28" s="165"/>
      <c r="L28" s="161"/>
      <c r="M28" s="161"/>
      <c r="N28" s="161"/>
      <c r="O28" s="161"/>
      <c r="P28" s="165"/>
      <c r="Q28" s="161"/>
      <c r="R28" s="161"/>
      <c r="S28" s="159"/>
      <c r="X28" s="159"/>
      <c r="AE28" s="161"/>
      <c r="AK28" s="151"/>
      <c r="AL28" s="151"/>
      <c r="AM28" s="151"/>
    </row>
    <row r="29" spans="2:39" ht="12.75">
      <c r="B29" s="161"/>
      <c r="C29" s="161"/>
      <c r="D29" s="161"/>
      <c r="E29" s="161"/>
      <c r="F29" s="165"/>
      <c r="G29" s="161"/>
      <c r="H29" s="161"/>
      <c r="I29" s="161"/>
      <c r="J29" s="161"/>
      <c r="K29" s="165"/>
      <c r="L29" s="161"/>
      <c r="M29" s="161"/>
      <c r="N29" s="161"/>
      <c r="O29" s="161"/>
      <c r="P29" s="165"/>
      <c r="Q29" s="161"/>
      <c r="R29" s="161"/>
      <c r="S29" s="161"/>
      <c r="T29" s="159"/>
      <c r="U29" s="218"/>
      <c r="X29" s="161"/>
      <c r="Y29" s="159"/>
      <c r="Z29" s="218"/>
      <c r="AK29" s="151"/>
      <c r="AL29" s="151"/>
      <c r="AM29" s="151"/>
    </row>
    <row r="30" spans="1:40" ht="12.75">
      <c r="A30" s="11"/>
      <c r="B30" s="161"/>
      <c r="C30" s="161"/>
      <c r="D30" s="161"/>
      <c r="E30" s="161"/>
      <c r="F30" s="165"/>
      <c r="G30" s="161"/>
      <c r="H30" s="161"/>
      <c r="I30" s="161"/>
      <c r="J30" s="161"/>
      <c r="K30" s="165"/>
      <c r="L30" s="161"/>
      <c r="M30" s="161"/>
      <c r="N30" s="161"/>
      <c r="O30" s="161"/>
      <c r="P30" s="165"/>
      <c r="Q30" s="161"/>
      <c r="R30" s="161"/>
      <c r="S30" s="159"/>
      <c r="X30" s="159"/>
      <c r="AK30" s="151"/>
      <c r="AL30" s="151"/>
      <c r="AM30" s="151"/>
      <c r="AN30" s="151"/>
    </row>
    <row r="31" spans="1:40" ht="12.75">
      <c r="A31" s="11"/>
      <c r="B31" s="161"/>
      <c r="C31" s="161"/>
      <c r="D31" s="161"/>
      <c r="E31" s="161"/>
      <c r="F31" s="165"/>
      <c r="G31" s="161"/>
      <c r="H31" s="161"/>
      <c r="I31" s="161"/>
      <c r="J31" s="161"/>
      <c r="K31" s="165"/>
      <c r="L31" s="161"/>
      <c r="M31" s="161"/>
      <c r="N31" s="161"/>
      <c r="O31" s="161"/>
      <c r="P31" s="165"/>
      <c r="Q31" s="161"/>
      <c r="R31" s="161"/>
      <c r="S31" s="159"/>
      <c r="X31" s="159"/>
      <c r="AK31" s="151"/>
      <c r="AL31" s="151"/>
      <c r="AM31" s="151"/>
      <c r="AN31" s="151"/>
    </row>
    <row r="32" spans="1:40" ht="12.75">
      <c r="A32" s="11"/>
      <c r="AK32" s="151"/>
      <c r="AL32" s="151"/>
      <c r="AM32" s="151"/>
      <c r="AN32" s="151"/>
    </row>
    <row r="33" spans="1:40" ht="12.75">
      <c r="A33" s="11"/>
      <c r="AK33" s="151"/>
      <c r="AL33" s="151"/>
      <c r="AM33" s="151"/>
      <c r="AN33" s="151"/>
    </row>
    <row r="34" spans="1:40" ht="12.75">
      <c r="A34" s="11"/>
      <c r="AK34" s="151"/>
      <c r="AL34" s="151"/>
      <c r="AM34" s="151"/>
      <c r="AN34" s="151"/>
    </row>
    <row r="35" spans="1:40" ht="12.75">
      <c r="A35" s="11"/>
      <c r="AK35" s="151"/>
      <c r="AL35" s="151"/>
      <c r="AM35" s="151"/>
      <c r="AN35" s="151"/>
    </row>
    <row r="36" spans="1:40" ht="12.75">
      <c r="A36" s="11"/>
      <c r="AK36" s="151"/>
      <c r="AL36" s="151"/>
      <c r="AM36" s="151"/>
      <c r="AN36" s="151"/>
    </row>
    <row r="37" spans="1:40" ht="12.75">
      <c r="A37" s="11"/>
      <c r="AK37" s="151"/>
      <c r="AL37" s="151"/>
      <c r="AM37" s="151"/>
      <c r="AN37" s="151"/>
    </row>
  </sheetData>
  <sheetProtection password="C7A2" sheet="1" formatCells="0" formatColumns="0" formatRows="0" insertColumns="0" insertRows="0" deleteColumns="0" deleteRows="0" selectLockedCells="1" sort="0" autoFilter="0" pivotTables="0"/>
  <mergeCells count="14">
    <mergeCell ref="A20:B20"/>
    <mergeCell ref="A2:A4"/>
    <mergeCell ref="B2:B4"/>
    <mergeCell ref="C2:D4"/>
    <mergeCell ref="Y3:AB3"/>
    <mergeCell ref="E2:AB2"/>
    <mergeCell ref="AD18:AE25"/>
    <mergeCell ref="A25:C25"/>
    <mergeCell ref="A17:B17"/>
    <mergeCell ref="AD3:AD4"/>
    <mergeCell ref="E3:H3"/>
    <mergeCell ref="J3:M3"/>
    <mergeCell ref="O3:R3"/>
    <mergeCell ref="T3:W3"/>
  </mergeCells>
  <hyperlinks>
    <hyperlink ref="A25:C25" r:id="rId1" display="Cotizacion del dolar BNA"/>
  </hyperlinks>
  <printOptions/>
  <pageMargins left="0.16" right="0.58" top="1.48" bottom="0.66" header="0" footer="0"/>
  <pageSetup horizontalDpi="300" verticalDpi="300" orientation="landscape" paperSize="9" r:id="rId2"/>
  <headerFooter alignWithMargins="0">
    <oddFooter>&amp;L&amp;F -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D22" sqref="D22"/>
    </sheetView>
  </sheetViews>
  <sheetFormatPr defaultColWidth="0" defaultRowHeight="0" customHeight="1" zeroHeight="1"/>
  <cols>
    <col min="1" max="1" width="5.7109375" style="0" bestFit="1" customWidth="1"/>
    <col min="2" max="2" width="40.421875" style="0" customWidth="1"/>
    <col min="3" max="3" width="19.7109375" style="0" customWidth="1"/>
    <col min="4" max="4" width="6.421875" style="0" bestFit="1" customWidth="1"/>
    <col min="5" max="5" width="6.8515625" style="0" customWidth="1"/>
    <col min="6" max="6" width="7.28125" style="0" hidden="1" customWidth="1"/>
    <col min="7" max="7" width="7.421875" style="0" bestFit="1" customWidth="1"/>
    <col min="8" max="8" width="7.7109375" style="0" customWidth="1"/>
    <col min="9" max="9" width="11.421875" style="0" customWidth="1"/>
    <col min="10" max="10" width="9.8515625" style="0" bestFit="1" customWidth="1"/>
    <col min="11" max="11" width="12.8515625" style="0" customWidth="1"/>
    <col min="12" max="12" width="0.9921875" style="0" customWidth="1"/>
    <col min="13" max="13" width="0.13671875" style="0" customWidth="1"/>
    <col min="14" max="14" width="11.421875" style="0" hidden="1" customWidth="1"/>
    <col min="15" max="15" width="11.00390625" style="11" hidden="1" customWidth="1"/>
    <col min="16" max="16" width="1.421875" style="0" customWidth="1"/>
    <col min="17" max="17" width="0" style="0" hidden="1" customWidth="1"/>
    <col min="18" max="16384" width="11.421875" style="0" hidden="1" customWidth="1"/>
  </cols>
  <sheetData>
    <row r="1" spans="1:15" s="11" customFormat="1" ht="66.75" customHeight="1" thickBot="1">
      <c r="A1" s="341" t="s">
        <v>77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110"/>
    </row>
    <row r="2" spans="1:15" s="11" customFormat="1" ht="15.75" customHeight="1" thickBot="1">
      <c r="A2" s="146"/>
      <c r="B2" s="146"/>
      <c r="C2" s="114"/>
      <c r="D2" s="146"/>
      <c r="E2" s="146"/>
      <c r="F2" s="148"/>
      <c r="G2" s="147"/>
      <c r="H2" s="146"/>
      <c r="I2" s="146"/>
      <c r="J2" s="149">
        <v>0.21</v>
      </c>
      <c r="K2" s="146"/>
      <c r="L2" s="110"/>
      <c r="M2" s="110"/>
      <c r="N2" s="343" t="s">
        <v>45</v>
      </c>
      <c r="O2" s="332" t="s">
        <v>60</v>
      </c>
    </row>
    <row r="3" spans="1:15" s="11" customFormat="1" ht="128.25" thickBot="1">
      <c r="A3" s="180" t="s">
        <v>0</v>
      </c>
      <c r="B3" s="180" t="s">
        <v>44</v>
      </c>
      <c r="C3" s="180" t="s">
        <v>43</v>
      </c>
      <c r="D3" s="184" t="s">
        <v>33</v>
      </c>
      <c r="E3" s="183" t="s">
        <v>46</v>
      </c>
      <c r="F3" s="188" t="s">
        <v>42</v>
      </c>
      <c r="G3" s="188" t="s">
        <v>41</v>
      </c>
      <c r="H3" s="180" t="s">
        <v>40</v>
      </c>
      <c r="I3" s="181" t="s">
        <v>39</v>
      </c>
      <c r="J3" s="182" t="s">
        <v>27</v>
      </c>
      <c r="K3" s="181" t="s">
        <v>38</v>
      </c>
      <c r="L3" s="110"/>
      <c r="M3" s="190" t="s">
        <v>37</v>
      </c>
      <c r="N3" s="344"/>
      <c r="O3" s="333"/>
    </row>
    <row r="4" spans="1:15" s="11" customFormat="1" ht="15" thickBot="1">
      <c r="A4" s="145">
        <v>1</v>
      </c>
      <c r="B4" s="144" t="s">
        <v>78</v>
      </c>
      <c r="C4" s="143"/>
      <c r="D4" s="142"/>
      <c r="E4" s="178"/>
      <c r="F4" s="141"/>
      <c r="G4" s="140"/>
      <c r="H4" s="139"/>
      <c r="I4" s="241">
        <f>SUM(H4+G4)*D4</f>
        <v>0</v>
      </c>
      <c r="J4" s="138">
        <f>+I4*$J$2</f>
        <v>0</v>
      </c>
      <c r="K4" s="137">
        <f>+I4+J4</f>
        <v>0</v>
      </c>
      <c r="L4" s="110"/>
      <c r="M4" s="136"/>
      <c r="N4" s="124"/>
      <c r="O4" s="223">
        <f>SUM(G4+H4)*20%+(G4+H4)</f>
        <v>0</v>
      </c>
    </row>
    <row r="5" spans="1:15" s="11" customFormat="1" ht="15" thickBot="1">
      <c r="A5" s="134"/>
      <c r="B5" s="135" t="s">
        <v>79</v>
      </c>
      <c r="C5" s="132"/>
      <c r="D5" s="131"/>
      <c r="E5" s="179"/>
      <c r="F5" s="130"/>
      <c r="G5" s="129"/>
      <c r="H5" s="128"/>
      <c r="I5" s="240">
        <f>SUM(H5+G5)*D5</f>
        <v>0</v>
      </c>
      <c r="J5" s="127">
        <f>+I5*$J$2</f>
        <v>0</v>
      </c>
      <c r="K5" s="126">
        <f>+I5+J5</f>
        <v>0</v>
      </c>
      <c r="L5" s="110"/>
      <c r="M5" s="125"/>
      <c r="N5" s="124"/>
      <c r="O5" s="223">
        <f>SUM(G5+H5)*20%+(G5+H5)</f>
        <v>0</v>
      </c>
    </row>
    <row r="6" spans="1:15" s="11" customFormat="1" ht="15" thickBot="1">
      <c r="A6" s="134"/>
      <c r="B6" s="135" t="s">
        <v>80</v>
      </c>
      <c r="C6" s="132"/>
      <c r="D6" s="131"/>
      <c r="E6" s="179"/>
      <c r="F6" s="130"/>
      <c r="G6" s="129"/>
      <c r="H6" s="128"/>
      <c r="I6" s="240">
        <f>SUM(H6+G6)*D6</f>
        <v>0</v>
      </c>
      <c r="J6" s="127">
        <f>+I6*$J$2</f>
        <v>0</v>
      </c>
      <c r="K6" s="126">
        <f>+I6+J6</f>
        <v>0</v>
      </c>
      <c r="L6" s="110"/>
      <c r="M6" s="125"/>
      <c r="N6" s="124"/>
      <c r="O6" s="223">
        <f>SUM(G6+H6)*20%+(G6+H6)</f>
        <v>0</v>
      </c>
    </row>
    <row r="7" spans="1:15" s="11" customFormat="1" ht="15" thickBot="1">
      <c r="A7" s="134"/>
      <c r="B7" s="133" t="s">
        <v>81</v>
      </c>
      <c r="C7" s="132"/>
      <c r="D7" s="131"/>
      <c r="E7" s="179"/>
      <c r="F7" s="130"/>
      <c r="G7" s="129"/>
      <c r="H7" s="128"/>
      <c r="I7" s="240">
        <f>SUM(H7+G7)*D7</f>
        <v>0</v>
      </c>
      <c r="J7" s="127">
        <f>+I7*$J$2</f>
        <v>0</v>
      </c>
      <c r="K7" s="126">
        <f>+I7+J7</f>
        <v>0</v>
      </c>
      <c r="L7" s="110"/>
      <c r="M7" s="125"/>
      <c r="N7" s="124"/>
      <c r="O7" s="223">
        <f>SUM(G7+H7)*20%+(G7+H7)</f>
        <v>0</v>
      </c>
    </row>
    <row r="8" spans="1:15" s="11" customFormat="1" ht="15" thickBot="1">
      <c r="A8" s="134"/>
      <c r="B8" s="133"/>
      <c r="C8" s="132"/>
      <c r="D8" s="131"/>
      <c r="E8" s="179"/>
      <c r="F8" s="130"/>
      <c r="G8" s="129"/>
      <c r="H8" s="128"/>
      <c r="I8" s="240">
        <f>SUM(H8+G8)*D8</f>
        <v>0</v>
      </c>
      <c r="J8" s="127">
        <f>+I8*$J$2</f>
        <v>0</v>
      </c>
      <c r="K8" s="126">
        <f>+I8+J8</f>
        <v>0</v>
      </c>
      <c r="L8" s="110"/>
      <c r="M8" s="125"/>
      <c r="N8" s="124"/>
      <c r="O8" s="223">
        <f>SUM(G8+H8)*20%+(G8+H8)</f>
        <v>0</v>
      </c>
    </row>
    <row r="9" spans="1:14" s="11" customFormat="1" ht="6.75" customHeight="1" thickBot="1">
      <c r="A9" s="166"/>
      <c r="B9" s="167"/>
      <c r="C9" s="168"/>
      <c r="D9" s="169"/>
      <c r="E9" s="169"/>
      <c r="F9" s="170"/>
      <c r="G9" s="171"/>
      <c r="H9" s="172"/>
      <c r="I9" s="173"/>
      <c r="J9" s="174"/>
      <c r="K9" s="173"/>
      <c r="L9" s="110"/>
      <c r="M9" s="110"/>
      <c r="N9" s="110"/>
    </row>
    <row r="10" spans="1:15" s="11" customFormat="1" ht="16.5" thickBot="1">
      <c r="A10" s="220"/>
      <c r="B10" s="239" t="s">
        <v>56</v>
      </c>
      <c r="C10" s="242"/>
      <c r="D10" s="219"/>
      <c r="E10" s="219"/>
      <c r="F10" s="175"/>
      <c r="G10" s="175"/>
      <c r="H10" s="175"/>
      <c r="I10" s="189">
        <f>SUM(I4:I8)</f>
        <v>0</v>
      </c>
      <c r="J10" s="189">
        <f>SUM(J4:J8)</f>
        <v>0</v>
      </c>
      <c r="K10" s="189">
        <f>SUM(K4:K8)</f>
        <v>0</v>
      </c>
      <c r="L10" s="110"/>
      <c r="M10" s="110"/>
      <c r="N10" s="110"/>
      <c r="O10" s="221"/>
    </row>
    <row r="11" spans="1:15" s="11" customFormat="1" ht="3.75" customHeight="1" thickBot="1">
      <c r="A11" s="146"/>
      <c r="B11" s="146"/>
      <c r="C11" s="114"/>
      <c r="D11" s="146"/>
      <c r="E11" s="146"/>
      <c r="F11" s="175"/>
      <c r="G11" s="175"/>
      <c r="H11" s="175"/>
      <c r="I11" s="176"/>
      <c r="J11" s="176"/>
      <c r="K11" s="176"/>
      <c r="L11" s="110"/>
      <c r="M11" s="110"/>
      <c r="N11" s="110"/>
      <c r="O11" s="221"/>
    </row>
    <row r="12" spans="1:15" s="11" customFormat="1" ht="12.75">
      <c r="A12" s="177"/>
      <c r="B12" s="177"/>
      <c r="C12" s="123"/>
      <c r="D12" s="345"/>
      <c r="E12" s="346"/>
      <c r="F12" s="191" t="s">
        <v>36</v>
      </c>
      <c r="G12" s="195" t="s">
        <v>35</v>
      </c>
      <c r="H12" s="196"/>
      <c r="I12" s="193"/>
      <c r="J12" s="119"/>
      <c r="K12" s="119"/>
      <c r="L12" s="119"/>
      <c r="M12" s="119"/>
      <c r="N12" s="121"/>
      <c r="O12" s="221"/>
    </row>
    <row r="13" spans="1:15" s="11" customFormat="1" ht="12.75">
      <c r="A13" s="177"/>
      <c r="B13" s="177"/>
      <c r="C13" s="122"/>
      <c r="D13" s="347"/>
      <c r="E13" s="348"/>
      <c r="F13" s="192" t="s">
        <v>36</v>
      </c>
      <c r="G13" s="197" t="s">
        <v>35</v>
      </c>
      <c r="H13" s="198"/>
      <c r="I13" s="194"/>
      <c r="J13" s="119"/>
      <c r="K13" s="119"/>
      <c r="L13" s="119"/>
      <c r="M13" s="119"/>
      <c r="N13" s="121"/>
      <c r="O13" s="221"/>
    </row>
    <row r="14" spans="1:15" s="11" customFormat="1" ht="13.5" thickBot="1">
      <c r="A14" s="177"/>
      <c r="B14" s="177"/>
      <c r="C14" s="120"/>
      <c r="D14" s="337"/>
      <c r="E14" s="338"/>
      <c r="F14" s="192" t="s">
        <v>36</v>
      </c>
      <c r="G14" s="197" t="s">
        <v>35</v>
      </c>
      <c r="H14" s="198"/>
      <c r="I14" s="194"/>
      <c r="J14" s="118"/>
      <c r="K14" s="118"/>
      <c r="L14" s="118"/>
      <c r="M14" s="118"/>
      <c r="N14" s="117"/>
      <c r="O14" s="221"/>
    </row>
    <row r="15" spans="1:15" s="11" customFormat="1" ht="3.75" customHeight="1" thickBot="1">
      <c r="A15" s="177"/>
      <c r="B15" s="177"/>
      <c r="C15" s="116"/>
      <c r="D15" s="185"/>
      <c r="E15" s="185"/>
      <c r="F15" s="186"/>
      <c r="G15" s="115"/>
      <c r="H15" s="113"/>
      <c r="I15" s="114"/>
      <c r="J15" s="114"/>
      <c r="K15" s="114"/>
      <c r="L15" s="114"/>
      <c r="M15" s="114"/>
      <c r="N15" s="110"/>
      <c r="O15" s="221"/>
    </row>
    <row r="16" spans="1:15" s="11" customFormat="1" ht="13.5" thickBot="1">
      <c r="A16" s="111"/>
      <c r="B16" s="111"/>
      <c r="C16" s="113"/>
      <c r="D16" s="339"/>
      <c r="E16" s="340"/>
      <c r="F16" s="187" t="s">
        <v>36</v>
      </c>
      <c r="G16" s="112"/>
      <c r="H16" s="111"/>
      <c r="I16" s="110"/>
      <c r="J16" s="110"/>
      <c r="K16" s="110"/>
      <c r="L16" s="110"/>
      <c r="M16" s="110"/>
      <c r="N16" s="110"/>
      <c r="O16" s="199"/>
    </row>
    <row r="17" spans="1:15" s="11" customFormat="1" ht="16.5" customHeight="1" thickBot="1">
      <c r="A17" s="111"/>
      <c r="B17" s="111"/>
      <c r="C17" s="113"/>
      <c r="D17" s="334">
        <f>+D16+J10</f>
        <v>0</v>
      </c>
      <c r="E17" s="335"/>
      <c r="F17" s="336"/>
      <c r="G17" s="212" t="s">
        <v>47</v>
      </c>
      <c r="H17" s="111"/>
      <c r="I17" s="110"/>
      <c r="J17" s="110"/>
      <c r="K17" s="110"/>
      <c r="L17" s="110"/>
      <c r="M17" s="110"/>
      <c r="N17" s="110"/>
      <c r="O17" s="199"/>
    </row>
    <row r="18" spans="1:15" ht="12.75">
      <c r="A18" s="109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10"/>
    </row>
    <row r="19" ht="3" customHeight="1">
      <c r="O19" s="110"/>
    </row>
    <row r="20" ht="12.75">
      <c r="O20" s="110"/>
    </row>
    <row r="21" ht="12.75">
      <c r="O21" s="110"/>
    </row>
    <row r="22" ht="12.75">
      <c r="O22" s="110"/>
    </row>
    <row r="23" ht="12.75" customHeight="1" hidden="1">
      <c r="O23" s="110"/>
    </row>
    <row r="24" ht="12.75" customHeight="1" hidden="1">
      <c r="O24" s="222"/>
    </row>
    <row r="25" ht="12.75" customHeight="1" hidden="1">
      <c r="O25" s="161"/>
    </row>
    <row r="26" ht="12.75" customHeight="1" hidden="1">
      <c r="O26" s="161"/>
    </row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</sheetData>
  <sheetProtection formatCells="0" formatColumns="0" formatRows="0" insertColumns="0" insertRows="0" deleteColumns="0" deleteRows="0"/>
  <mergeCells count="8">
    <mergeCell ref="O2:O3"/>
    <mergeCell ref="D17:F17"/>
    <mergeCell ref="D14:E14"/>
    <mergeCell ref="D16:E16"/>
    <mergeCell ref="A1:N1"/>
    <mergeCell ref="N2:N3"/>
    <mergeCell ref="D12:E12"/>
    <mergeCell ref="D13:E13"/>
  </mergeCells>
  <printOptions/>
  <pageMargins left="0.75" right="0.17" top="0.6692913385826772" bottom="0.9055118110236221" header="0" footer="0.48"/>
  <pageSetup horizontalDpi="300" verticalDpi="300" orientation="landscape" paperSize="9" r:id="rId3"/>
  <headerFooter alignWithMargins="0">
    <oddFooter>&amp;LPreparado Oficina Compras - Div. Abastecimiento&amp;C        Informe de Adjudicacion&amp;R                  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medicip</dc:creator>
  <cp:keywords/>
  <dc:description/>
  <cp:lastModifiedBy>nuñez</cp:lastModifiedBy>
  <cp:lastPrinted>2019-11-25T11:25:01Z</cp:lastPrinted>
  <dcterms:created xsi:type="dcterms:W3CDTF">1998-08-14T13:43:37Z</dcterms:created>
  <dcterms:modified xsi:type="dcterms:W3CDTF">2021-06-24T12:07:07Z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